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49" firstSheet="3" activeTab="3"/>
  </bookViews>
  <sheets>
    <sheet name="概算表6.9" sheetId="43" state="hidden" r:id="rId1"/>
    <sheet name="概算表" sheetId="17" state="hidden" r:id="rId2"/>
    <sheet name="表一" sheetId="20" state="hidden" r:id="rId3"/>
    <sheet name="空表" sheetId="44" r:id="rId4"/>
    <sheet name="13心电远程承诺函" sheetId="37" state="hidden" r:id="rId5"/>
    <sheet name="14药学部+静配中心承诺函" sheetId="39" state="hidden" r:id="rId6"/>
  </sheets>
  <definedNames>
    <definedName name="_xlnm._FilterDatabase" localSheetId="0" hidden="1">概算表6.9!$A$2:$I$62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<sst xmlns="http://schemas.openxmlformats.org/spreadsheetml/2006/main" count="1146" uniqueCount="423">
  <si>
    <t>序号</t>
  </si>
  <si>
    <t>项目名称</t>
  </si>
  <si>
    <t>产地</t>
  </si>
  <si>
    <t>单位</t>
  </si>
  <si>
    <t>数量</t>
  </si>
  <si>
    <t xml:space="preserve"> 单价</t>
  </si>
  <si>
    <t>合价</t>
  </si>
  <si>
    <t>科室</t>
  </si>
  <si>
    <t>（万元）</t>
  </si>
  <si>
    <t>一</t>
  </si>
  <si>
    <t>国产显微镜一批</t>
  </si>
  <si>
    <t>批</t>
  </si>
  <si>
    <t>生物治疗技术中心（广州站）</t>
  </si>
  <si>
    <t>研究级倒置显微镜</t>
  </si>
  <si>
    <t>国产</t>
  </si>
  <si>
    <t>台</t>
  </si>
  <si>
    <t>研究级倒置成像显微镜</t>
  </si>
  <si>
    <t>二</t>
  </si>
  <si>
    <t>进口显微镜一批</t>
  </si>
  <si>
    <t>正置生物显微镜</t>
  </si>
  <si>
    <t>进口</t>
  </si>
  <si>
    <t>荧光显微镜</t>
  </si>
  <si>
    <t>三</t>
  </si>
  <si>
    <t>离心机一批</t>
  </si>
  <si>
    <t>小型离心机</t>
  </si>
  <si>
    <t>台式高速冷冻离心机</t>
  </si>
  <si>
    <t>高速离心机</t>
  </si>
  <si>
    <t>智能型高效离心机</t>
  </si>
  <si>
    <t>超速离心机</t>
  </si>
  <si>
    <t>四</t>
  </si>
  <si>
    <t>冰箱一批</t>
  </si>
  <si>
    <t>超低温冰箱</t>
  </si>
  <si>
    <t>低温冰箱</t>
  </si>
  <si>
    <t>五</t>
  </si>
  <si>
    <t>干细胞基础研究仪器一批</t>
  </si>
  <si>
    <t>梯度PCR仪</t>
  </si>
  <si>
    <t>化学曝光机</t>
  </si>
  <si>
    <t>高压灭菌锅</t>
  </si>
  <si>
    <t>pH计</t>
  </si>
  <si>
    <t>水浴锅</t>
  </si>
  <si>
    <t>个</t>
  </si>
  <si>
    <t>超声波细胞破碎仪</t>
  </si>
  <si>
    <t>六</t>
  </si>
  <si>
    <t>干细胞质量检测设备一批</t>
  </si>
  <si>
    <t>DNA电泳套装</t>
  </si>
  <si>
    <t>双稳定时电泳仪电源</t>
  </si>
  <si>
    <t>精密鼓风干燥箱</t>
  </si>
  <si>
    <t>分析电子天平</t>
  </si>
  <si>
    <t>试管旋转摇床</t>
  </si>
  <si>
    <t>转移脱色摇床</t>
  </si>
  <si>
    <t>多用脱色摇床</t>
  </si>
  <si>
    <t>恒温震荡器/恒温摇床</t>
  </si>
  <si>
    <t>旋涡混合器</t>
  </si>
  <si>
    <t>三孔三温水槽</t>
  </si>
  <si>
    <t>磁力搅拌器</t>
  </si>
  <si>
    <t>WB机套装</t>
  </si>
  <si>
    <t>组织研磨仪</t>
  </si>
  <si>
    <t>细胞计数器</t>
  </si>
  <si>
    <t>组合型分子杂交箱</t>
  </si>
  <si>
    <t>制冰机</t>
  </si>
  <si>
    <t>纯水仪</t>
  </si>
  <si>
    <t>七</t>
  </si>
  <si>
    <t>生物安全柜等细胞培养仪器一批</t>
  </si>
  <si>
    <t>超微量分光光度计</t>
  </si>
  <si>
    <t>冰箱（双门）</t>
  </si>
  <si>
    <t>冰箱（单门）</t>
  </si>
  <si>
    <t>生物安全柜</t>
  </si>
  <si>
    <t>八</t>
  </si>
  <si>
    <t>干细胞培养和冻存仪器一批</t>
  </si>
  <si>
    <t>液氮罐</t>
  </si>
  <si>
    <t>二氧化碳培养箱</t>
  </si>
  <si>
    <t>九</t>
  </si>
  <si>
    <t>细胞拉伸仪</t>
  </si>
  <si>
    <t>十</t>
  </si>
  <si>
    <t>分析型细胞流式仪</t>
  </si>
  <si>
    <t>十一</t>
  </si>
  <si>
    <t>荧光定量PCR仪</t>
  </si>
  <si>
    <t>十二</t>
  </si>
  <si>
    <t>多功能酶标仪</t>
  </si>
  <si>
    <t>十三</t>
  </si>
  <si>
    <t>心电远程诊断中心配套设备购置</t>
  </si>
  <si>
    <t>心内科及各科室</t>
  </si>
  <si>
    <t>12导静态心电图机</t>
  </si>
  <si>
    <t>动态心电图机</t>
  </si>
  <si>
    <t>十四</t>
  </si>
  <si>
    <t>静脉用药配置中心自动化系统</t>
  </si>
  <si>
    <t>套</t>
  </si>
  <si>
    <t>药学部</t>
  </si>
  <si>
    <t>合计</t>
  </si>
  <si>
    <t xml:space="preserve"> 单价
（万元）</t>
  </si>
  <si>
    <t>合价
（万元）</t>
  </si>
  <si>
    <t>5.5</t>
  </si>
  <si>
    <t>6.10</t>
  </si>
  <si>
    <t>6.11</t>
  </si>
  <si>
    <t>6.12</t>
  </si>
  <si>
    <t>6.13</t>
  </si>
  <si>
    <t>6.14</t>
  </si>
  <si>
    <t>6.15</t>
  </si>
  <si>
    <t>6.16</t>
  </si>
  <si>
    <t>6.17</t>
  </si>
  <si>
    <t>心电网络系统</t>
  </si>
  <si>
    <t>2020年设备项目购置明细表</t>
  </si>
  <si>
    <t>产地（进口/国产）</t>
  </si>
  <si>
    <t>单价</t>
  </si>
  <si>
    <t>总金额</t>
  </si>
  <si>
    <t>项目细分</t>
  </si>
  <si>
    <t>金额</t>
  </si>
  <si>
    <t>备注</t>
  </si>
  <si>
    <t>设备类别</t>
  </si>
  <si>
    <t>参考品牌/型号（3家）</t>
  </si>
  <si>
    <t>主要配置</t>
  </si>
  <si>
    <t>简要说明申购理由</t>
  </si>
  <si>
    <t>现有设备可用台数</t>
  </si>
  <si>
    <t>科研教学基础设备</t>
  </si>
  <si>
    <t>医用电子类</t>
  </si>
  <si>
    <t>徕卡 DMi1</t>
  </si>
  <si>
    <t>尼康 Ts 2</t>
  </si>
  <si>
    <t>奥林巴斯 IX 53</t>
  </si>
  <si>
    <t>1 主机 2 台 5.8
2 聚光镜 2 个 含总价内
3 5x 物镜 2 个 含总价内
4 10x 物镜 2 个 含总价内
5 20x 物镜 2 个 含总价内
6 40x 物镜 2 个 含总价内
7 目镜 2 个 含总价内</t>
  </si>
  <si>
    <t>本中心目前暂无此类设备，该设备是科研工作所需的基本仪器设备，用于日常科研工作中对培养细胞、生物切片、细菌、流质沉淀以及活体组织等的显微观察，购买该设备对于进一步完善我院生物治疗技术中心基础建设具有重要意义。干细胞培养和生产区域与实验区域各需要1台，故拟购入2台以保证中心人员的日常使用。</t>
  </si>
  <si>
    <t>1 主机 2 台 8
2 目镜 2 个 含总价内
3 聚光镜 2 个 含总价内
4 5x 物镜 2 个 含总价内
5 10x 物镜 2 个 含总价内
6 20x 物镜 2 个 含总价内
7 40x 物镜 2 个 含总价内
8 成像CCD 2 台 含总价内
9 固定物台 2 个 含总价内
10 防尘罩 2 个 含总价内</t>
  </si>
  <si>
    <t>该设备是实验室用于观察活体结构细胞的基础设备，本中心目前暂无此类设备，该设备可用于对活体细胞形态、状态及数量的显微观察并进行明场成像，是实验室的基础设施之一，1台用于干细胞研究过程中，如记录不同代次干细胞的形态、研究不同培养条件对干细胞形态和结构的影响；1台供研究生日常科研使用。</t>
  </si>
  <si>
    <t xml:space="preserve">徕卡 DMi000 </t>
  </si>
  <si>
    <t>尼康 Ni-s</t>
  </si>
  <si>
    <t>奥林巴斯 BX 53</t>
  </si>
  <si>
    <t>1 主机 1 台 13
2 精细调焦 1 个 含总价内
3 聚光镜 1 个 含总价内
4 玻片夹 1 个 含总价内
5 XY控制杆 1 个 含总价内
6  4x/0.10物镜 1 个 含总价内
7  10x/0.25物镜 1 个 含总价内
8  20x/0.40 物镜 1 个 含总价内
9  40x/0.65 物镜 1 个 含总价内
10  100x/1.25OIL 物镜 1 个 含总价内
11  20 ml镜油 1 个 含总价内
12 观察筒 1 个 含总价内
13  10x BR.目镜 1 个 含总价内
14 防尘罩 1 个 含总价内
15 彩色成像系统 1 个 含总价内
16  C接口 1 个 含总价内
17 工作电脑 1 个 含总价内</t>
  </si>
  <si>
    <t>建立生物治疗技术中心（广州站）为发展生物治疗学科，并为我院广州在读研究生和广州规培青年提供科研平台，由于该中心是新建立的，目前并无任何仪器设备，正置生物显微镜是科学研究所需的基本仪器设备，该设备主要用于病理标本和实验用免疫组化切片的拍照等，是实验室的基础设备之一，因此购买该设备是对本中心基础设施内容的完善。</t>
  </si>
  <si>
    <t>德国徕卡 DMi8</t>
  </si>
  <si>
    <t xml:space="preserve">日本Nikon Ti 2 </t>
  </si>
  <si>
    <t>奥林巴斯 IX 83</t>
  </si>
  <si>
    <t xml:space="preserve">1 主机 1 台 42
2  T型接口 1 个 含总价内
3   光学载体 1 组 含总价内
4 镜筒镜组 1 个 含总价内
5  双目观察筒 1 个 含总价内
6  10x  目镜 1 个 含总价内
7 侧出口 1 个 含总价内
8  Z轴调焦 1 个 含总价内
9 编码型物镜转盘 1 个 含总价内
10  10x 物镜 1 个 含总价内
11 20x物镜 1 个 含总价内
12 40x 物镜 1 个 含总价内
13 透射光轴 1 个 含总价内
14 灯罩 1 个 含总价内
15 聚光镜 1 个 含总价内
16 相差环 1 个 含总价内
17 荧光轴 1 个 含总价内
18 荧光挡板 1 个 含总价内
19 RHOD荧光滤块 1 个 含总价内
20 DAPI荧光滤块 1 个 含总价内
21  FITC荧光滤块 1 个 含总价内
22 EL 6000荧光光源 1 个 含总价内
23 光纤 1 个 含总价内
24 快门触控 1 个 含总价内
25 载物台 1 个 含总价内
26 控制箱 1 个 含总价内
27 高灵敏高速荧光成像套装 1 个 含总价内
28 C型接口 1 个 含总价内
29 软件包 1 个 含总价内
30 工作电脑 1 台 含总价内
</t>
  </si>
  <si>
    <t>本中心目前暂无该类设备，该设备利用荧光显微术和透射视场观察,可以清楚地观察和鉴定用普通显微镜难以观察到染色体标本，主要用于对活体细胞和组织离体培养等的显微观察与成像，是本中心开展科研工作的基础设备之一。</t>
  </si>
  <si>
    <t>其他类</t>
  </si>
  <si>
    <t>贝克曼库尔特 Microfuge 16</t>
  </si>
  <si>
    <t>Himac Koki Holding CT15E</t>
  </si>
  <si>
    <t>赛默飞世尔 MicroCL 17</t>
  </si>
  <si>
    <t>1 主机2台（带定角转头） 2.301
2 200 μLPCR管适配器 4盒 0.099</t>
  </si>
  <si>
    <t>本中心目前暂无此类相关设备，购买该设备主要用于样品的离心分离，是处理临床样本的必备仪器，是实验室的基础设施之一，该设备适用性广，可满足日常科研及临床相关工作开展需要。拟购入两台，1台置于GMP生产车间，用于流式检测样本收集等临床干细胞研究的常温离心，1台置于实验平台供研究生日常使用。</t>
  </si>
  <si>
    <t>贝克曼库尔特 Avanti J-15R</t>
  </si>
  <si>
    <t>Himac Koki Holding CE6EL</t>
  </si>
  <si>
    <t>赛默飞世尔 Sorvall ST40R</t>
  </si>
  <si>
    <t xml:space="preserve">1 主机6台 10
2 生物安全性水平转头6套 4
3 15mL锥形离心管适配器6组 0.5
4 50mL锥形离心管适配器6组 0.5
</t>
  </si>
  <si>
    <t>建立生物治疗技术中心（广州站）为填补我院生物治疗领域的空白，建立并发展生物治疗学科。由于该分站是新建立的，目前并无任何仪器设备，高速冷冻台式水平转离心机是科学研究所需的基本仪器设备，和15ml/50ml适配器联用，用于样品离心、细胞收集等，有益于建立并发展生物治疗学科。本中心在提取干细胞、细胞传代、细胞冻存等实验中必须使用到该仪器，且由于各实验的离心条件（时间、速度、温度等）不尽相同，同时进行的实验可能无法实现共用仪器，故至少需购入6台此仪器，4台置于GMP生产车间，供干细胞和免疫细胞提取扩增和收集用，2台置于实验平台供学生使用。</t>
  </si>
  <si>
    <t>贝克曼库尔特 Microfuge 20R</t>
  </si>
  <si>
    <t>Himac Koki Holding CT15 RE</t>
  </si>
  <si>
    <t>赛默飞世尔 MicroCL 17R</t>
  </si>
  <si>
    <t>1 主机（带定角转头）2台 7.5</t>
  </si>
  <si>
    <t>本中心处于建成初期，在工作开展过程中，将会有大量样本需要进行低温离心操作，如核酸蛋白质的提取，且实验对离心速度有一定的要求，此离心机机身较小巧，能同时对多个样品进行离心，离心速度范围较大，能够满足不同的实验需求，是基础设备之一，故需购入以顺利开展工作。本中心拟购入2台，1台置于GMP细胞生产车间供临床干细胞生产和质检使用，1台置于实验平台供研究生日常使用。</t>
  </si>
  <si>
    <t>贝克曼库尔特 Avanti JXN-26</t>
  </si>
  <si>
    <t>Himac Koki Holding CR22N</t>
  </si>
  <si>
    <t>赛默飞世尔 Sorvall LYNX400</t>
  </si>
  <si>
    <t>1 主机2台 36.18
2 水平转头2套 11.3
3 15mL离心管适配器8套 0.15
4 50mL离心管适配器8套 0.16
5 15mL离心管2套 0.17
6 50mL离心管2套 0.18
7 血袋离心杯适配器4套 0.16</t>
  </si>
  <si>
    <t>建立生物治疗技术中心（广州站）旨在填补我院生物治疗领域的空白，建立并发展生物治疗学科。由于该分站是新建立的，目前并无任何仪器设备，智能高效离心机容量大，可用于大剂量干细胞和免疫细胞等的离心收集，是生物治疗相关研究和临床转化所需的基本仪器设备，因此，需购入质量好、性价比高的两台仪器来满足业务需求。</t>
  </si>
  <si>
    <t>贝克曼库尔特 Optima XE-100</t>
  </si>
  <si>
    <t>Himac Koki Holding CP100NX</t>
  </si>
  <si>
    <t>赛默飞世尔 Sorvall WX100</t>
  </si>
  <si>
    <t>1 主机1台 60
2 定角转头1套 21
3 定角转头用快封管套件1套 2.3
4 水平转头套件1 1套 22
5 水平转头套件2 1套 18
6 热合器1套 0.3</t>
  </si>
  <si>
    <t>建立生物治疗技术中心（广州站）填补我院生物治疗领域的空白，建立并发展生物治疗学科。由于该分站是新建立的，目前并无任何仪器设备，超速离心机是外泌体相关科学研究所需的基本仪器设备，用于样品外泌体等收集等，可为生物治疗相关研究及相关研究生教育提供基本仪器设备保障，提高我院科研能力。</t>
  </si>
  <si>
    <t xml:space="preserve">EppendorfCryoCube F740hi </t>
  </si>
  <si>
    <t xml:space="preserve">PanasonicMDF-U76V </t>
  </si>
  <si>
    <t>Haier DW-86L729</t>
  </si>
  <si>
    <t>1 主机6台 13</t>
  </si>
  <si>
    <t>本中心目前暂无此类设备，超低温冰箱是实验室的基础设施之一，在医疗方面可用于储存临床样本及细胞样本等，在日常科研工作中主要用于储存各类需在特殊低温环境下储存的实验试剂，实验抗体及相关药品等，购买该设备是完善本中心基础设施内容之一。超低温冰箱是样本长期保存的关键设备，蛋白质样品、核酸样品、组织样品等均需保存在低于负八十度的环境中。拟购置1台置于GMP生产车间，用于放置细胞因子、血清等细胞培养试剂，以及短时间放置细胞冻存样品。另外4台放置在实验平台，1台用于临床病人血液、组织样本的存储，1台用于转基因动物组织和血液样本的存储，2台用于科研试剂如病毒、抗体、因子、血清以及实验样本蛋白和核酸等的存储。本中心实验人员众多，日常产生的样本量较大，需要有足够的空间才能有序地存放，故申请购入6该设备。</t>
  </si>
  <si>
    <t>PHCbi MDF-U5412N</t>
  </si>
  <si>
    <t>海尔 DW-40L508J</t>
  </si>
  <si>
    <t>中科美菱 DW-FL531</t>
  </si>
  <si>
    <t>1 低温冰箱8台 3.6
2 冰铲8个 含总价内
3 钥匙8把 含总价内
4 储物筐96个 含总价内</t>
  </si>
  <si>
    <t>本中心目前暂无此类相关设备，该设备是实验室的基础设施之一，主要用于细胞样本、组织样本以及相关实验试剂、实验抗体、相关药品等需要特殊温度保存的生物制品或理化材料，该设备稳定性较高，可根据需要调整冰箱温度变化，无噪音，无污染，节能轻便，使用寿命长，占用体积小，性价比较高。本中心日常使用的物品多需低温保存，有一些储备物品，如血清等，也需要较大的空间存放，拟购入8台，2台置于GMP生产车间，1台用于用于血清因子等试剂的存储，1台用于细胞样品的存储；1台置于干细胞质检平台，用于质检所需试剂的存储；另外5台置于实验平台，1台用于放置公共试剂如抗体、抑制剂，因子等，另外4台供科研工作者使用，实验平台预计科研人员有40人左右，1台冰箱有10个隔间，可以供10个人使用，40人需要4台，综上所述，一共申请8台低温冰箱。</t>
  </si>
  <si>
    <t>BIO-RAD C1000 Touch</t>
  </si>
  <si>
    <t>Thermo Veriti 96</t>
  </si>
  <si>
    <t xml:space="preserve">EppendorfMastercycler  </t>
  </si>
  <si>
    <t>1 触摸屏式控温基座 1 台 10
2 U盘 1 个 含总价内
3 单管支持架 1 个 含总价内</t>
  </si>
  <si>
    <t>本实验中心目前暂无此类相关设备，该设备主要利用DNA聚合酶对特定基因做大量合成，然后进行专一性的复制连锁，实现对特定DNA的扩增复制，在本中心工作中对于研究特定基因以及开展相关基因分析具有重要意义，是实验室普遍使用的基本设施。</t>
  </si>
  <si>
    <t>analytikjena(德国耶拿) UVP ChemStudio 815</t>
  </si>
  <si>
    <t>Thermo iBright</t>
  </si>
  <si>
    <t>BIO-RAD ChemiDoc</t>
  </si>
  <si>
    <t>1 主机 1 台 45
2 紫外透照台 1 个 含总价内
3 白光转换板 1 个 含总价内
4 台式商用电脑 1 台 含总价内
5 数据线 1 根 含总价内
6 红绿蓝3色滤光组模块 1 套 含总价内
7 控制分析软件 1 套 含总价内</t>
  </si>
  <si>
    <t>本中心目前暂无此类相关设备，购买该设备主要用于分析组织或者细胞蛋白的化学成像以及蛋白间相互作用，对于分析临床标本中的组织或者蛋白的相关性及相互作用具有重要意义，该设备是生物治疗技术中心（广州站）基础设施之一，是实验室普遍使用的实验设备，因此申请购买该设备，以便开展今后相关工作。</t>
  </si>
  <si>
    <t>HIRAYAMA HVA-110</t>
  </si>
  <si>
    <t>Tomy FLS-1000</t>
  </si>
  <si>
    <t>ALP MC-40L</t>
  </si>
  <si>
    <t>1 主机 2 台 含总价内
2 不锈钢篮子 4 个 含总价内
3 底板 2 套 含总价内
4 排水软管 2 套 含总价内
5 排气瓶 2 套 含总价内
6 滑轮制动器 2 套 含总价内</t>
  </si>
  <si>
    <t>本中心目前暂无此设备，该设备是实验室的基础设备，可对有害的样品、试剂等进行灭菌处理，具有稳定安全的性能，此外，该设备可用于实验相关非一次性用品的高温灭菌，减少实验成本，具备经济环保的性能。同时，本中心开展相关细胞制剂制备及研究工作所使用的耗材需经该设备高压灭菌保证无菌前提下方可使用，由于需灭菌物品较多，因此本中心申请购买两台此设备，以保证中心后续工作的正常开展。</t>
  </si>
  <si>
    <t>赛多利斯PB-10</t>
  </si>
  <si>
    <t>OhausA110</t>
  </si>
  <si>
    <t>METTLER FE28</t>
  </si>
  <si>
    <t>1 主机1台 0.2</t>
  </si>
  <si>
    <t>pH计是用来测定溶液酸碱度值的仪器。在生物、化学等相关的实验室中，pH是一个重要的实验条件，因此，需要一个专业的pH计来准确地测定酸碱度，以保证实验顺利进行。</t>
  </si>
  <si>
    <t>英国Grant T100-ST12</t>
  </si>
  <si>
    <t>Organomation EFCG-B1102</t>
  </si>
  <si>
    <t>1 主机1台 2.13</t>
  </si>
  <si>
    <t>水浴锅主要用于实验室中恒温加热和一些温度试验，是生物实验进行的必备仪器，生物治疗技术中心（广州站）现无此类仪器，平时中心的工作所用血清、各类试剂均需使用水浴锅进行处理，故申请购入一台。</t>
  </si>
  <si>
    <t>TOMOS TOM-950E</t>
  </si>
  <si>
    <t>美国ThermoFB505220</t>
  </si>
  <si>
    <t>天津欧诺HCFB92-IIDN</t>
  </si>
  <si>
    <t xml:space="preserve">1 主机 1台 3.2
2 隔音箱 1 台 含总价内
3 变幅杆 1 个 含总价内
4 冷却杯 1 个 含总价内
</t>
  </si>
  <si>
    <t>超声波细胞破碎仪具有破碎组织、细菌、病毒、孢子及其它细胞结构，匀质、乳化、混合、脱气、崩解和分散、浸出和提取，加速反应等功能，在实验室应用广泛，是进行细胞实验的必需仪器，此型号产品的温度、数据调节功能较多，仪器工作效率稳定，且无需外接冷却系统。实验室现无同类仪器，急需购买。</t>
  </si>
  <si>
    <t>上海天能 HE-120</t>
  </si>
  <si>
    <t>北京六一 DYCP-32B</t>
  </si>
  <si>
    <t>美国BioRad 1704486</t>
  </si>
  <si>
    <t xml:space="preserve">1 水平电泳槽 1 个 0.4
2 电源线 1 根 含总价内
3 制胶槽 1 套 含总价内
4 梳子 1 套 含总价内
</t>
  </si>
  <si>
    <t>本中心目前暂无此类相关设备，购买该设备主要用于临床样本核酸电泳的检测，配备的多用途制胶器可以灌制6x6cm的小胶、12x6cm的宽胶，还可以灌制6x12cm的长胶，以及12x12cm的方胶。本电泳槽还配有8种不同齿数和厚度的梳子供选择，包括大数量样品梳(25齿)，标准梳和各种制备梳。灌制好的各种大小的琼脂糖凝胶均可以放入水平电泳槽的平台上进行电泳，做到一槽多用，可节省实验空间和实验经费。具有安全环保、经济实惠、易于操作的特点，性价比较高。目前本分站创建在即，需完善基础设施的建设工作，购买该设备是完善本中心基础设施内容之一。</t>
  </si>
  <si>
    <t>北京东方瑞利DYY-600C</t>
  </si>
  <si>
    <t>北京市六一仪器厂DYY-6C</t>
  </si>
  <si>
    <t>北京东林昌盛DL-600C</t>
  </si>
  <si>
    <t>1 主机1台 0.33
2 电源线1根 含总价内</t>
  </si>
  <si>
    <t>双稳定时电泳仪电源，适合普通蛋白质、核酸电泳时使用，本中心将经常性进行蛋白质、核酸电泳实验以分析样品，因此，需要购入一台稳定的电源输出装置。</t>
  </si>
  <si>
    <t>上海一恒科学仪器DHG-9625A</t>
  </si>
  <si>
    <t>上海禾汽HG-9203A</t>
  </si>
  <si>
    <t>北京欣维尔DHG-9426A</t>
  </si>
  <si>
    <t>1 主机2台 1.2</t>
  </si>
  <si>
    <t>精密鼓风干燥箱可在灭菌后的物品需要干燥时、烘培熔蜡时、或需特定温度灭菌时使用，属于实验室的基础设备，且需要一定的大的空间以容纳足够多的物品，故需购入安全的、容积大的干燥箱。因本中心的使用物品均划分为临床干细胞研究用与研究生科研用两类，且两类物品日常使用量大，需经常进行灭菌干燥处理，故也需购入两台干燥箱，以区分两类物品。</t>
  </si>
  <si>
    <t>华志（福建）DTY-124/223</t>
  </si>
  <si>
    <t>上海禾汽FB323 °</t>
  </si>
  <si>
    <t>Sartorius SA224S</t>
  </si>
  <si>
    <t>1 主机2台 0.97</t>
  </si>
  <si>
    <t>分析电子天平是进行生物、化学等相关实验时经常要用到的仪器，分析电子天平的精度较小，能够准确称取所需的物质，以保证结果的精确度，因此，需要购入稳定的、精度符合要求的分析电子天平。</t>
  </si>
  <si>
    <t>其林贝尔QB-210型</t>
  </si>
  <si>
    <t>ASONE MX-RD-E</t>
  </si>
  <si>
    <t>Thermo 88881002</t>
  </si>
  <si>
    <t>1 主机1台 0.25
2 1.5ml×48 夹具 1 套 含总价内</t>
  </si>
  <si>
    <t>试管旋转摇床是用于对样品、试剂混合均匀要求较高的实验，在保证样品、试剂充分混匀的同时，也能防止在混匀过程中细胞组织等遭到破坏。仪器可同时混合振摇多种试管及离心管，容量0.5ml-50mI等，且可对袋状物，膜状物进行混合振摇，仪器也适用在低温箱或恒温箱中使用。是实验室进行实验的必备仪器，且性价比高，通常使用寿命长，有必要购买。</t>
  </si>
  <si>
    <t>其林贝尔TS-8升级版</t>
  </si>
  <si>
    <t>北京六一WD-9405E</t>
  </si>
  <si>
    <t>杭州米欧 TS-300</t>
  </si>
  <si>
    <t>1 主机2台 0.15</t>
  </si>
  <si>
    <t>转移脱色摇床适用于各种平板、园盘凝胶分离谱带的固定、染色、脱色及各种分子杂交之用。耐用可靠，无躁音，无需保养，可连续使用，性价比较高，是实验室工作进行的必备仪器。</t>
  </si>
  <si>
    <t>其林贝尔TS-2000A升级版</t>
  </si>
  <si>
    <t>杭州米欧TS-B</t>
  </si>
  <si>
    <t>北京大龙SK-0180-S</t>
  </si>
  <si>
    <t>1 主机2台 0.2</t>
  </si>
  <si>
    <t>多用脱色摇床广泛应用于电泳凝胶的固定，考马斯蓝染色和脱色时的震荡摇晃，硝酸银染色时的固定、染色、显彰等，并可用于细胞培养及细胞膜转移，且可放入低温及恒温箱中使用。在实验室工作中使用率较高，非常有必要购入。</t>
  </si>
  <si>
    <t>哈东联DLHR-Q200</t>
  </si>
  <si>
    <t>博讯BSD-WF2200 </t>
  </si>
  <si>
    <t>一恒THZ-300C</t>
  </si>
  <si>
    <t>1 主机1台 1.95</t>
  </si>
  <si>
    <t>恒温振荡器，是一种旋转式空气恒温振荡器，是生物工程、医药、卫生等行业科研和生产使用的理想恒温设备，观察直观、操作简便，空间容积大，是生物实验进行的必需仪器。因生物治疗技术中心（广州站）暂无此设备，严重影响日常实验进行，因此需要购买此设备。</t>
  </si>
  <si>
    <t>其林贝尔VORTEX-BE1型</t>
  </si>
  <si>
    <t>湛江安度斯XW-80A</t>
  </si>
  <si>
    <t>ASONE VORTEX-5</t>
  </si>
  <si>
    <t>1 主机4台 0.1</t>
  </si>
  <si>
    <t>旋涡混合器具有结构简单可靠，仪器体积小，耗电省，噪音低等特点，对液液、液固、固固（粉末）混合，能将所需混合的任何液体、粉末以高速旋涡状形式快速混合，混合速度快、均匀、彻底，且性价比高，可持续使用寿命长，是生物实验进行的必备仪器。</t>
  </si>
  <si>
    <t>Shimadzu LKAK-228-38583-42</t>
  </si>
  <si>
    <t>北京长风HW.SY11-KP3</t>
  </si>
  <si>
    <t>上海一恒DK-8D</t>
  </si>
  <si>
    <t>三孔三温水槽供实验室作精密恒温、辅助加热、基因扩增等项目，控温仪定时时间可达99小时，经济实用，使用寿命长，且控温仪自带传感器故障报警、上下限温度偏差报警、超温报警、参数记忆，使用方便快捷，且三孔三温的设计更适合于人数较多的实验室，是生物实验室的必备仪器，需要购买。</t>
  </si>
  <si>
    <t>其林贝尔GL-3250A型</t>
  </si>
  <si>
    <t>上海跃进HMS1</t>
  </si>
  <si>
    <t>IKA RH Digital white</t>
  </si>
  <si>
    <t>1 主机2个 0.1</t>
  </si>
  <si>
    <t>磁力搅拌器是用于液体混合的实验室仪器，主要用于搅拌或同时加热搅拌低粘稠度的液体或固液混合物，广泛应用于实验室的各项生物实验中，现阶段实验室无此类设备，需要购买此设备。</t>
  </si>
  <si>
    <t>BIO-RAD Mini-PROTEAN Tetra Cell</t>
  </si>
  <si>
    <t>Thermo Xcell</t>
  </si>
  <si>
    <t>Analytik Jena Eco-Mini</t>
  </si>
  <si>
    <t>1 电泳槽和盖 3 套 含总价内
2 长玻板和短玻板 15 块 0.2
3 梳子 15 把 0.1
4 制胶架 6 个 0.2
5 上样引导装置 3 个 0.1
6 转印模块 3 块 0.8
7 电源 3 台 1.1
8 电源线 3 根 含总价内</t>
  </si>
  <si>
    <t>本中心目前暂无此类型设备，该设备主要用于实验细胞蛋白样品的定性及定量分析，比如从蛋白质混合物中检出目标蛋白质、定量或定性确定细胞或组织中蛋白质的表达情况、用于蛋白质-蛋白质、蛋白质-DNA、蛋白质-RNA相互作用后续分析等，是实验室科研工作的基础设施。一套仪器可用于最多4块凝胶电泳与后续实验，而蛋白质分析是大多数研究中均需使用的技术，至少需购入3套才能满足本中心人员与研究生的实验需求。</t>
  </si>
  <si>
    <t>杭州遂真 BSH-2</t>
  </si>
  <si>
    <t>QIAGEN TissueLyer</t>
  </si>
  <si>
    <t>生科原 MABSKY-I</t>
  </si>
  <si>
    <t xml:space="preserve">1 主机1台 6 </t>
  </si>
  <si>
    <t>本中心目前暂无此类相关设备，购买该设备主要用于临床标本以及样品组织的研磨、粉碎、混合匀化等流程操作，是处理临床样本的必备仪器，该设备适用性广，可研磨硬性、中性、软性、脆性、弹性、含纤维的等各种性质的样品，可满足日常科研及临床相关工作开展需要，是实验室科研工作的基础设施之一。</t>
  </si>
  <si>
    <t>COUNTSTAR IC1000</t>
  </si>
  <si>
    <t xml:space="preserve">Cellometer AUTO1000 </t>
  </si>
  <si>
    <t>BIO-RAD TC20</t>
  </si>
  <si>
    <t xml:space="preserve">1 主机 2 台 6
2 细胞计数板 2 盒 含总价内
3 笔记本电脑 2 台 含总价内
</t>
  </si>
  <si>
    <t>本中心目前暂无此类相关设备，细胞计数器是实验室基础设施之一，在日常教学及科研工作中可满足原代细胞计数、细胞培养中确定细胞培养浓度、相关毒理学研究（对细胞进行一定条件的理化刺激前后进行总细胞及活细胞的计数，评估刺激条件效果）以及病毒学研究（通过对感染细胞的计数分析评估病毒的感染强度）等不同工作的开展，具有普遍使用性。因此，本中心亟需购买此类设备用于开展细胞相关研究工作，1台置于GMP生产车间供干细胞生产和制剂制备使用，1台置于实验平台供科研者使用。</t>
  </si>
  <si>
    <t>宁波新芝 LF-ⅠⅠⅠ</t>
  </si>
  <si>
    <t>上海辅光 FPMRC-DHI-37</t>
  </si>
  <si>
    <t xml:space="preserve">美国UVP HL-2000 Hybridization Oven </t>
  </si>
  <si>
    <t xml:space="preserve">1 主机1台 1.9 </t>
  </si>
  <si>
    <t>本中心目前暂无此相关设备，该设备在临床及日常科研实验中主要用于常规克隆基因的筛选、酶切图谱的制作、基因组中特定基因序列的定性定量检测以及疾病的诊断等方面，对于本中心开展相关基因筛选的研究具有重要意义。</t>
  </si>
  <si>
    <t>松下（大连） SIM-F140 BDL</t>
  </si>
  <si>
    <t>Grant 格兰特 XB-130</t>
  </si>
  <si>
    <t>华豫兄弟 XD-150</t>
  </si>
  <si>
    <t>1 主机 1 台 6
2 冰铲 1 个 含总价内
3 不锈钢供水软管 1 根 含总价内
4 滤水阀 1 个 含总价内
5 不锈钢单元排水软管 1 根 含总价内
6 蓄冰室排水软管 1 根 含总价内</t>
  </si>
  <si>
    <t>本中心目前暂无此类型设备，该设备是实验室基础建设的必备设施，在基础科研实验中，临床标本的短暂低温保存、WB实验机器的冷却降温以及相关低温操作实验等均需要在冰上进行，该设备可快速制冰，产冰量足，冷量损失小，可基本满足实验室的日常需求。购买该设备是生物治疗技术中心（广州站）基础建设项目内容之一，因此申请购买该设备。</t>
  </si>
  <si>
    <t>Pall Cascade I</t>
  </si>
  <si>
    <t>ELGA Purelab Flex I</t>
  </si>
  <si>
    <t xml:space="preserve">Millipore Integra I </t>
  </si>
  <si>
    <t>1 超纯水系统 1 台 11
2 超纯水柱 1 RO 进水 1 个 含总价内
3 超纯水柱 3 低TOC 1 个 含总价内
4 远程取水站 I级水 1 个 含总价内
5 除颗粒物过滤器 1 个 含总价内</t>
  </si>
  <si>
    <t>本中心目前暂无该设备，在科研实验过程中制备相关试剂以及细胞培养等操作中均需要用到超纯水，该设备可用于快速生产纯度及质量符合标准的纯水，是实验室的基本设施之一。</t>
  </si>
  <si>
    <t xml:space="preserve">超微量分光光度计
</t>
  </si>
  <si>
    <t>Implen N60Touch</t>
  </si>
  <si>
    <t>MD SpectraMax® QuickDrop</t>
  </si>
  <si>
    <t>GENWAY Genova Plus</t>
  </si>
  <si>
    <t>1 主机1台 14</t>
  </si>
  <si>
    <t>分光光度计是一类很重要的分析仪器 ，已成为现代分子生物实验室常规仪器，常用于核酸，蛋白定量以及细菌生长浓度的定量等，与传统光度计相比，超微量分光光度计在灵敏度、精确度、仪器稳定性、操作简便性等方面都有很大的提升。中心建成后，将会有许多核酸、蛋白质方面的分子实验需要进行，购入一台性能强的此仪器，有助于分子实验的顺利开展。</t>
  </si>
  <si>
    <t>Thermo TSX4505GV</t>
  </si>
  <si>
    <t>三洋 MPR-1014</t>
  </si>
  <si>
    <t xml:space="preserve">Liebherr LKPv 1423  </t>
  </si>
  <si>
    <t>1 冰箱主机4台 6.5
2 搁架32个 含总价内</t>
  </si>
  <si>
    <t>本中心目前暂无此类相关设备，4℃冰箱是实验室基础设施之一，可用于储存各类需在4℃下储存的实验试剂、实验抗体及细胞培养基、细菌培养皿等，购买该设备是完善本中心基础设施的内容之一。由于细胞用培养基需大量储备以保证日常供给，以及各类抗体、检测试剂盒均需存放在低温条件，且预计每年使用本中心进行科研的研究生可达30余人，在科研过程中将有大量需要低温保存的物品，本中心拟购入4台双门冰箱，2台置于GMP细胞生产层流房，用于本科室细胞治疗工作培养基等相关物品的存放，另外2台置于实验平台，用于研究生科研过程中各类物品的存放。1台双开门冰箱预计可供给8-10位研究生用，1台单开门冰箱预计可供给4-5位研究生使用，平台研究人员预计有40人左右，故拟申请2台双开门冰箱、4台单开门冰箱供研究人员科研使用。</t>
  </si>
  <si>
    <t>Thermo TSX2305SV</t>
  </si>
  <si>
    <t>三洋 MPR-514-PC</t>
  </si>
  <si>
    <t>Liebherr LKexv 5400</t>
  </si>
  <si>
    <t>1 冰箱主机6台
2 搁架24个 含总价内</t>
  </si>
  <si>
    <t>本中心目前暂无此类相关设备，该设备是实验室的基础设施之一，购买该设备主要用于储存药品、相关实验试剂、细胞培养基、细菌培养皿等需要在4度条件下保存的生物制品或制剂，因此需购入稳定性较高，节能轻便，使用寿命长，占用体积小，可根据需要调整冰箱温度变化，符合经济环保的设计理念的冰箱供平台使用。单门冰箱相对于双门冰箱来说，占地面积更小，位置摆放更为灵活，且更有利于物品的分类摆放，十分适用于本平台研究生进行科研时使用。拟申请2台置于GMP细胞生产层流房，用于干细胞生产和质检等相关物品存放；另外4台置于实验平台，用于研究生科研工作使用。</t>
  </si>
  <si>
    <t>Thermo HeraSafe 2030i 1.2m</t>
  </si>
  <si>
    <t>Esco LA2-4A1</t>
  </si>
  <si>
    <t>BAKER BCG401</t>
  </si>
  <si>
    <t>1 单人安全柜主机8台
2 316不锈钢工作台面8个
3 紫外灯8个
4 日光灯8个
5 搁手架16个
6 固定支架16个</t>
  </si>
  <si>
    <t>生物安全柜是一种在医学、生物研究等领域的科研、教学、临床检验和生产中广泛使用的安全设备，也是实验室生物安全中一级防护屏障中最基本的安全防护设备，是一种负压的净化工作台，正确操作生物安全柜，能够完全保护工作人员、受试样品并防止交叉污染的发生。作为生物治疗研究的本中心，需频繁使用生物安全柜，单次实验使用时长约1-4小时不等或更长，且在本中心进行科研实验的三十余人研究生也基本每天均需要使用生物安全柜。基于细胞实验对洁净度的要求，在同一时间内，单台仪器进行单次实验，故本中心至少需购入8台单人生物安全柜才能满足日常需求。其中4台置于GMP细胞生产层流房，用于细胞治疗、细胞库建设等相关工作，另外4台置于实验平台，供研究生青年医生等科研人员使用。</t>
  </si>
  <si>
    <t>Thermo Locator 6Plus</t>
  </si>
  <si>
    <t>CBS Classic 6002</t>
  </si>
  <si>
    <t>美国M.V.E CryoSystem6000FV</t>
  </si>
  <si>
    <t>1 液氮罐8个 6.3
2 冻存管架48个 含总价内
3 超声波液位监测器 8个 含总价内
4 标配小推车 4个 含总价内</t>
  </si>
  <si>
    <t>本科室目前未有该项设备，该设备主要用于快速冷冻标本、细胞、样品等，并用于对细胞标本、以及科研工作中需要的细菌、病毒等样品进行长期储存。液氮罐是实验室的基本设备之一，生物治疗技术中心（广州站）的建立创建需具备相关基础设施的完善。本中心的液氮罐主要用于：干细胞样本、学生用细胞样品、组织样品的存放，且存放不同样品的液氮罐应明显区分开来，有助于保证质量和进行管理。每个液氮罐约可存放6000管样品，本中心进行的干细胞实验，每一例供体干细胞约200管需进行液氮保存以备于后期实验，根据对供体数量和使用周期的估计，需4个液氮罐才能保证充足的存放空间。另外，研究生日常进行的细胞样品冻存数量随着时间的积累也十分可观，至少需2个液氮罐，临床用组织样本和研究生用组织样本各需1个液氮罐进行存放。故需购入8个液氮罐以保证本中心的正常运行。</t>
  </si>
  <si>
    <t>Thermo Forma Steri-cycle i160</t>
  </si>
  <si>
    <t>SHELLAB SCO5W-2</t>
  </si>
  <si>
    <t>ESCO CCL-170T-8-NF</t>
  </si>
  <si>
    <t>1 二氧化碳培养箱20台 9
2 隔板60块 含总价内</t>
  </si>
  <si>
    <t>二氧化碳培养箱是通过在培养箱箱体内模拟形成一个类似细胞/组织在生物体内的生长环境，以稳定的温度、CO2水平、恒定的酸碱度、较高的相对饱和湿度，来对细胞/组织进行体外培养。其广泛应用于细胞、组织培养和某些特殊微生物的培养，常见于细胞动力学研究、各种物理、化学因素的致癌或毒理效应、干细胞、组织工程、药物筛选等研究领域。二氧化碳培养箱是本中心投入使用后必须长期使用的设备。对于细胞培养和细胞库建设工作，干细胞原代培养周期长，每1供体干细胞培养后期平均约50-60瓶细胞，每1台二氧化碳培养箱最多可容纳20瓶细胞，预计每1培养周期最多可有4-5例供体细胞同时培养，故需要10-15台培养箱，同时还有一些小规模的干细胞研究工作也需要进行细胞培养；对于研究生培养工作，平台预计有科研人员40人左右，1台培养箱可供3-5人使用，需要8-10台培养箱来开展细胞实验。综合来看，至少需要20台培养箱才能满足需求量。</t>
  </si>
  <si>
    <t>1台</t>
  </si>
  <si>
    <t>1 培养系统1套 40
2 拉伸培养皿1包 含总价内
3 工作电脑1套</t>
  </si>
  <si>
    <t>作为生物治疗技术中心，细胞研究将是中心工作的一大重点，细胞拉伸系统可以模拟体内环境，从而达到在体外观测到细胞的动态变化的目的，细胞拉伸系统将高性能和独特的柔性拉伸培养室相结合，实验效果好，对细胞力学研究将会有很大的帮助。本中心创建在即，之后将需进行细胞学的许多研究都需用到此设备，因此申请购入一台高性能的拉伸仪以保证日常实验需求。</t>
  </si>
  <si>
    <t>BD FACSCelesta</t>
  </si>
  <si>
    <t>Cytek DXP Athena</t>
  </si>
  <si>
    <t>Thermo Attune NxT</t>
  </si>
  <si>
    <t>1 分析仪主机系统 1 台 150
2 405nm激光器及相应PMT检测通道 1 套 含总价内
3 488nm激光器及相应PMT检测通道 1 套 含总价内
4 640nm激光器及相应PMT检测通道 1 套 含总价内
5 原装数据处理工作站 1 套 含总价内
6 流式细胞仪应用软件 1 套 含总价内
7 Flowjo分析软件 1 套 含总价内
8 彩色激光打印机 1 套 含总价内</t>
  </si>
  <si>
    <t>分析型流式细胞仪具有鉴定细胞群与亚群、定量分析鉴定细胞表达的特异性分子等功能，在细胞学研究中经常需要使用。本中心的工作以细胞研究为主，需要经常进行细胞分析实验，购买一台多色流式分析仪，能保证细胞学实验的顺利进行。</t>
  </si>
  <si>
    <t>医学检验类</t>
  </si>
  <si>
    <t>Thermo ABI 7500</t>
  </si>
  <si>
    <t>BIO-RAD CFX Connect</t>
  </si>
  <si>
    <t>Roche LC480</t>
  </si>
  <si>
    <t>1 主机1套 40
2 定量软件1套 含总价内
3 安装性能试剂盒1套 1
4 电脑1台 1
5 引物设计软件1套 2
6 荧光校正试剂盒1套 1</t>
  </si>
  <si>
    <t>荧光定量PCR仪是医学、生物学研究中常用的的基础设备，在病原体测定、肿瘤基因检测、免疫分析、基因表达、基因突变及多态性等研究领域均被广泛使用，本中心目前无此设备，因此需购入以保证基础研究的顺利开展。</t>
  </si>
  <si>
    <t>43.6</t>
  </si>
  <si>
    <t>Thermo VARIOSKAN LUX</t>
  </si>
  <si>
    <t>MD Spectramax</t>
  </si>
  <si>
    <t>Bio-Tek Synergy 2</t>
  </si>
  <si>
    <t>1 主机1台 43.1
2 配套科研版高级分析软件1套 含总价内
3 电脑1台 0.5 含总价内
4 时间分辨荧光滤光片1套 含总价内
5 化学发光滤光片1套 含总价内</t>
  </si>
  <si>
    <t>建立生物治疗技术中心（广州站）主要为填补我院生物治疗领域的空白，建立并发展生物治疗学科，由于该分站是新建立的，目前并无任何仪器设备，该设备为科研研究所需的基本设备，用来检测可见光、荧光等的OD值。</t>
  </si>
  <si>
    <t>心内科等</t>
  </si>
  <si>
    <t>临床基础设备</t>
  </si>
  <si>
    <t>理邦</t>
  </si>
  <si>
    <t>迪姆</t>
  </si>
  <si>
    <t>纳龙</t>
  </si>
  <si>
    <t>SE-1201主机、心电导联线、胸电极、肢电极、记录纸、锂电池、保险管、电源线、产品说明书</t>
  </si>
  <si>
    <t>心血管内科是深圳市心血管重点专科，也是深圳市第一家通过国家级“胸痛中心”认证单位，同时也是深圳市“高血压与血管病诊治中心”，“肺高压诊治中心”。这次以心血管科为主导构建的心电图网络系统，把分散在医院各科室的心电图机，动态心电分析仪，运动负荷分析系统的心电信号整合到医院信息化管理中，实现心电图检查流程化、自动化，心电图诊断报告集中储存和随时调阅。并与原有福田区社康远程诊断系统对接,建立心电数据库，实现院内外的远程心电诊断及心电数据互通共享，为建立福田区远程心电分级诊疗会诊的长效机制打下良好的基础。由此，急需购买建设远程心电诊断中心必备设备及软件系统。</t>
  </si>
  <si>
    <t>动态记录盒、、7电极导联线、8.0G  MIRCO SD闪光卡、腰带和挂绳，皮套、USB数据传输线、说明书、一次性电极片、便携包</t>
  </si>
  <si>
    <t>平台管理子系统、诊断客户端、采集客户端、自助叫号系统、学术工作站、统计工作站、第三方设备接入、系统接口</t>
  </si>
  <si>
    <t>基础配置</t>
  </si>
  <si>
    <t>红枫树
iDispense2000、isort3000-48等</t>
  </si>
  <si>
    <t>艾隆
IRON-TP200、IRON-TQ02、IRON-FJ30、IRON-PDAS、PIVAS排药助手 V1.0等</t>
  </si>
  <si>
    <t>擅韬
WP-7600、WS-4800、WL-2000、WB-1600、WM-160、WOC-100等</t>
  </si>
  <si>
    <r>
      <rPr>
        <sz val="12"/>
        <rFont val="等线"/>
        <charset val="134"/>
      </rPr>
      <t>全自动贴标排药系统+全自动输液分拣机+PIVAS排药助手+舱内核对系统+出舱核对系统+PIVAS管理软件+水平层流台+生物安全柜</t>
    </r>
  </si>
  <si>
    <t>1.按三甲标准要求静脉用药必须集中统一配置；2.提高调配速度，工作效率高；
3.调配准确率高，保证用药安全；4.专业的洁净区工作环境，减少职业伤害；
5.减少护士人力成本，每个病区至少节省2-3人；6.可增加医疗收入，收费标准：普通药及抗菌药物4.7元/袋、肠外营养制剂及抗肿瘤药物18.7元/袋。</t>
  </si>
  <si>
    <t>深圳市中医肛肠医院（福田）设备调研表</t>
  </si>
  <si>
    <t>报价单位</t>
  </si>
  <si>
    <t xml:space="preserve">                                                            （ 盖 章 ）</t>
  </si>
  <si>
    <t>日    期</t>
  </si>
  <si>
    <t>202 年     月     日</t>
  </si>
  <si>
    <t>设备名称</t>
  </si>
  <si>
    <t>(进口\国产）</t>
  </si>
  <si>
    <t>设备配置清单</t>
  </si>
  <si>
    <t>设备主要配置</t>
  </si>
  <si>
    <t>单价（万元）</t>
  </si>
  <si>
    <t>是否为核心产品</t>
  </si>
  <si>
    <t>设备报价</t>
  </si>
  <si>
    <t>技术要求</t>
  </si>
  <si>
    <t>其他说明</t>
  </si>
  <si>
    <r>
      <rPr>
        <sz val="10.5"/>
        <color rgb="FFFF0000"/>
        <rFont val="宋体"/>
        <charset val="134"/>
      </rPr>
      <t xml:space="preserve">   </t>
    </r>
    <r>
      <rPr>
        <b/>
        <sz val="14"/>
        <rFont val="宋体"/>
        <charset val="134"/>
      </rPr>
      <t>承 诺 书</t>
    </r>
  </si>
  <si>
    <t>福田区政府采购中心：</t>
  </si>
  <si>
    <t>就我单位心电远程项目提供的技术需求方案中不可偏离带“*”号技术要求条款，我单位承诺有三家及以上不同品牌产品供应商实质性满足所提条款要求。具体品牌及供应商信息如下：</t>
  </si>
  <si>
    <t>品牌</t>
  </si>
  <si>
    <t>厂商名称</t>
  </si>
  <si>
    <t>型号</t>
  </si>
  <si>
    <t>联系人</t>
  </si>
  <si>
    <t>软件系统需免费全部接入医院、福田区辖区所有社康现有心电设备（静态、动态）和本次新增设备的网络化对接，以及后续其他品牌心电设备的对接，并对历史数据进行迁移融合，实现心电远程诊断，不接纳第三方接口的方式（软件对接包括与其它设备对接的接口费）。满足心电中心的建设要求；实际操作中，软件功能根据用户需求免费调整优化至用户满意。</t>
  </si>
  <si>
    <t>深圳理邦智慧健康发展有限公司</t>
  </si>
  <si>
    <t>杨登</t>
  </si>
  <si>
    <t>DSM</t>
  </si>
  <si>
    <t>迪姆软件（北京）有限公司</t>
  </si>
  <si>
    <t>黄存柱</t>
  </si>
  <si>
    <t>纳龙科技有限公司</t>
  </si>
  <si>
    <t>李其婷</t>
  </si>
  <si>
    <t>特此承诺。</t>
  </si>
  <si>
    <t xml:space="preserve">                                                                       年   月   日</t>
  </si>
  <si>
    <t>附一:专机专用耗材：无</t>
  </si>
  <si>
    <t xml:space="preserve"> </t>
  </si>
  <si>
    <t>如参数表中没有打星号则 无需填写此承若书，如果有耗材、试剂、或需在合同里面体现的内容等则需要填写</t>
  </si>
  <si>
    <r>
      <rPr>
        <sz val="10.5"/>
        <color rgb="FFFF0000"/>
        <rFont val="宋体"/>
        <charset val="134"/>
      </rPr>
      <t xml:space="preserve">                                                                 </t>
    </r>
    <r>
      <rPr>
        <b/>
        <sz val="14"/>
        <color indexed="10"/>
        <rFont val="宋体"/>
        <charset val="134"/>
      </rPr>
      <t>承 诺 书</t>
    </r>
  </si>
  <si>
    <r>
      <rPr>
        <sz val="11"/>
        <color theme="1"/>
        <rFont val="宋体"/>
        <charset val="134"/>
      </rPr>
      <t xml:space="preserve">     </t>
    </r>
    <r>
      <rPr>
        <sz val="11"/>
        <color indexed="8"/>
        <rFont val="宋体"/>
        <charset val="134"/>
      </rPr>
      <t>就我单位</t>
    </r>
    <r>
      <rPr>
        <sz val="11"/>
        <color indexed="10"/>
        <rFont val="宋体"/>
        <charset val="134"/>
      </rPr>
      <t>XXX项目</t>
    </r>
    <r>
      <rPr>
        <sz val="11"/>
        <color indexed="8"/>
        <rFont val="宋体"/>
        <charset val="134"/>
      </rPr>
      <t>提供的技术需求方案中不可偏离带“*”号技术要求条款，我单位承诺有三家及以上不同品牌产品供应商实质性满足所提条款要求。具体品牌及供应商信息如下：</t>
    </r>
  </si>
  <si>
    <t>打星号原因说明</t>
  </si>
  <si>
    <t>联系人电话</t>
  </si>
  <si>
    <t>星号1</t>
  </si>
  <si>
    <t>需终身免费提供软件升级服务，并免费开放设备接口，无偿派人配合与医院信息系统的连接工作(包括接口费与二次开发费)，直至该软件与医院信息系统可进行完整的数据交换，实现无缝对接；在设备保修期内，当医院信息系统变更并需要与该设备连接时，需无偿派人配合直至该设备与医院信息系统可进行完整的数据交换</t>
  </si>
  <si>
    <t>保证与医院信息系统安全、稳定、完整的数据交互。</t>
  </si>
  <si>
    <t>红枫树</t>
  </si>
  <si>
    <t>智慧园高配版</t>
  </si>
  <si>
    <t>北京红枫树</t>
  </si>
  <si>
    <t>李志民 13632827227</t>
  </si>
  <si>
    <t>艾隆</t>
  </si>
  <si>
    <t>标准版</t>
  </si>
  <si>
    <t>苏州艾隆</t>
  </si>
  <si>
    <t>刘春龙  18963668705</t>
  </si>
  <si>
    <t>擅韬</t>
  </si>
  <si>
    <t>ST1.0标准版</t>
  </si>
  <si>
    <t>上海擅韬</t>
  </si>
  <si>
    <t>李明  18818998985</t>
  </si>
  <si>
    <t>星号2</t>
  </si>
  <si>
    <t>星号3</t>
  </si>
  <si>
    <t xml:space="preserve">                                                  特此承诺。  科室手工签名：                               年   月   日</t>
  </si>
  <si>
    <t>设备相关耗材与试剂需填写</t>
  </si>
  <si>
    <r>
      <rPr>
        <b/>
        <sz val="9"/>
        <rFont val="宋体"/>
        <charset val="134"/>
      </rPr>
      <t xml:space="preserve">相关耗材：                                        </t>
    </r>
    <r>
      <rPr>
        <b/>
        <sz val="9"/>
        <rFont val="宋体"/>
        <charset val="134"/>
      </rPr>
      <t xml:space="preserve"> 供应商：</t>
    </r>
  </si>
  <si>
    <t>耗材名称</t>
  </si>
  <si>
    <t>产品注册证名称</t>
  </si>
  <si>
    <t>商品名</t>
  </si>
  <si>
    <t>产品注册证号</t>
  </si>
  <si>
    <t>规格型号</t>
  </si>
  <si>
    <t>1000张/卷</t>
  </si>
  <si>
    <t>收费编号</t>
  </si>
  <si>
    <t>报价（元）</t>
  </si>
  <si>
    <t>标签打印机纸</t>
  </si>
  <si>
    <t>相关试剂                                   供应商：</t>
  </si>
  <si>
    <t>试剂名称</t>
  </si>
  <si>
    <t>包装规格+计量单位</t>
  </si>
  <si>
    <t>合同或商务需增加内容</t>
  </si>
  <si>
    <t>招标类型:工程货物类。</t>
  </si>
  <si>
    <t>所投产品设备生产厂家有医疗信息化软件的开发及销售经验，具有医疗产品相关的软件著作权证书（提供证书复印件证明材料）；具有软件产品登记证书（提供证书复印件证明材料），能够提供相关接口服务，并终身免费提供软件升级服务。</t>
  </si>
  <si>
    <t>5.所投产品生产厂家的设备在医院实施过程中形成有生产企业+医院的双主体共有知识产权及专利或课题及研究成果。提供近五年成功申请证明材料。</t>
  </si>
  <si>
    <t>付款方式：合同签订后10个工作日内支付采购总金额的40%；安装验收完毕后并收到全额增值税专用发票10个工作日内支付采购总金额的50%；质量保证期一年结束后10个工作日内支付采购总金额10%。</t>
  </si>
  <si>
    <t>广东有生产制造中心，更好的服务客户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</si>
</sst>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3">
    <font>
      <sz val="11"/>
      <color theme="1"/>
      <name val="等线"/>
      <charset val="134"/>
      <scheme val="minor"/>
    </font>
    <font>
      <sz val="11"/>
      <color rgb="FFFF0000"/>
      <name val="等线"/>
      <charset val="134"/>
      <scheme val="minor"/>
    </font>
    <font>
      <sz val="10.5"/>
      <color rgb="FFFF0000"/>
      <name val="宋体"/>
      <charset val="134"/>
    </font>
    <font>
      <sz val="11"/>
      <color theme="1"/>
      <name val="宋体"/>
      <charset val="134"/>
    </font>
    <font>
      <sz val="11"/>
      <name val="宋体"/>
      <charset val="134"/>
    </font>
    <font>
      <b/>
      <sz val="9"/>
      <name val="宋体"/>
      <charset val="134"/>
    </font>
    <font>
      <b/>
      <sz val="11"/>
      <color theme="1"/>
      <name val="等线"/>
      <charset val="134"/>
      <scheme val="minor"/>
    </font>
    <font>
      <sz val="9"/>
      <name val="宋体"/>
      <charset val="134"/>
    </font>
    <font>
      <sz val="10.5"/>
      <color theme="1"/>
      <name val="宋体"/>
      <charset val="134"/>
    </font>
    <font>
      <b/>
      <sz val="11"/>
      <color rgb="FFFF0000"/>
      <name val="等线"/>
      <charset val="134"/>
      <scheme val="minor"/>
    </font>
    <font>
      <sz val="9"/>
      <color rgb="FF000000"/>
      <name val="宋体"/>
      <charset val="134"/>
    </font>
    <font>
      <sz val="10.5"/>
      <name val="宋体"/>
      <charset val="134"/>
    </font>
    <font>
      <b/>
      <sz val="14"/>
      <name val="宋体"/>
      <charset val="134"/>
    </font>
    <font>
      <b/>
      <sz val="11"/>
      <name val="宋体"/>
      <charset val="134"/>
    </font>
    <font>
      <sz val="9"/>
      <name val="仿宋"/>
      <charset val="134"/>
    </font>
    <font>
      <sz val="12"/>
      <name val="宋体"/>
      <charset val="134"/>
    </font>
    <font>
      <b/>
      <sz val="12"/>
      <color theme="1"/>
      <name val="等线"/>
      <charset val="134"/>
      <scheme val="minor"/>
    </font>
    <font>
      <sz val="12"/>
      <color theme="1"/>
      <name val="等线"/>
      <charset val="134"/>
      <scheme val="minor"/>
    </font>
    <font>
      <sz val="12"/>
      <color indexed="8"/>
      <name val="等线"/>
      <charset val="134"/>
      <scheme val="minor"/>
    </font>
    <font>
      <b/>
      <sz val="14"/>
      <name val="等线"/>
      <charset val="134"/>
      <scheme val="minor"/>
    </font>
    <font>
      <b/>
      <sz val="12"/>
      <name val="等线"/>
      <charset val="134"/>
      <scheme val="minor"/>
    </font>
    <font>
      <sz val="12"/>
      <name val="等线"/>
      <charset val="134"/>
      <scheme val="minor"/>
    </font>
    <font>
      <sz val="11"/>
      <color theme="4"/>
      <name val="等线"/>
      <charset val="134"/>
      <scheme val="minor"/>
    </font>
    <font>
      <b/>
      <sz val="11"/>
      <name val="等线"/>
      <charset val="134"/>
      <scheme val="minor"/>
    </font>
    <font>
      <sz val="11"/>
      <name val="等线"/>
      <charset val="134"/>
      <scheme val="minor"/>
    </font>
    <font>
      <b/>
      <sz val="9"/>
      <color theme="1"/>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color indexed="8"/>
      <name val="宋体"/>
      <charset val="134"/>
    </font>
    <font>
      <b/>
      <sz val="11"/>
      <color indexed="52"/>
      <name val="宋体"/>
      <charset val="134"/>
    </font>
    <font>
      <sz val="11"/>
      <color rgb="FF000000"/>
      <name val="宋体"/>
      <charset val="134"/>
    </font>
    <font>
      <sz val="11"/>
      <color indexed="9"/>
      <name val="宋体"/>
      <charset val="134"/>
    </font>
    <font>
      <u/>
      <sz val="11"/>
      <color rgb="FF0000FF"/>
      <name val="等线"/>
      <charset val="134"/>
      <scheme val="minor"/>
    </font>
    <font>
      <u/>
      <sz val="11"/>
      <color indexed="1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62"/>
      <name val="宋体"/>
      <charset val="134"/>
    </font>
    <font>
      <u/>
      <sz val="12"/>
      <color indexed="12"/>
      <name val="宋体"/>
      <charset val="134"/>
    </font>
    <font>
      <u/>
      <sz val="11"/>
      <color rgb="FF0000FF"/>
      <name val="宋体"/>
      <charset val="134"/>
    </font>
    <font>
      <b/>
      <sz val="11"/>
      <color indexed="63"/>
      <name val="宋体"/>
      <charset val="134"/>
    </font>
    <font>
      <sz val="11"/>
      <color theme="1"/>
      <name val="Tahoma"/>
      <charset val="134"/>
    </font>
    <font>
      <sz val="11"/>
      <color indexed="52"/>
      <name val="宋体"/>
      <charset val="134"/>
    </font>
    <font>
      <sz val="11"/>
      <color indexed="10"/>
      <name val="宋体"/>
      <charset val="134"/>
    </font>
    <font>
      <b/>
      <sz val="11"/>
      <color indexed="9"/>
      <name val="宋体"/>
      <charset val="134"/>
    </font>
    <font>
      <sz val="10"/>
      <name val="Arial"/>
      <charset val="134"/>
    </font>
    <font>
      <sz val="11"/>
      <color indexed="17"/>
      <name val="宋体"/>
      <charset val="134"/>
    </font>
    <font>
      <b/>
      <sz val="11"/>
      <color indexed="8"/>
      <name val="宋体"/>
      <charset val="134"/>
    </font>
    <font>
      <i/>
      <sz val="11"/>
      <color indexed="23"/>
      <name val="宋体"/>
      <charset val="134"/>
    </font>
    <font>
      <sz val="11"/>
      <color indexed="60"/>
      <name val="宋体"/>
      <charset val="134"/>
    </font>
    <font>
      <sz val="12"/>
      <name val="等线"/>
      <charset val="134"/>
    </font>
    <font>
      <b/>
      <sz val="14"/>
      <color indexed="10"/>
      <name val="宋体"/>
      <charset val="134"/>
    </font>
  </fonts>
  <fills count="59">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29"/>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3"/>
        <bgColor indexed="64"/>
      </patternFill>
    </fill>
    <fill>
      <patternFill patternType="solid">
        <fgColor indexed="26"/>
        <bgColor indexed="64"/>
      </patternFill>
    </fill>
    <fill>
      <patternFill patternType="solid">
        <fgColor indexed="10"/>
        <bgColor indexed="64"/>
      </patternFill>
    </fill>
    <fill>
      <patternFill patternType="solid">
        <fgColor indexed="62"/>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11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7" borderId="21" applyNumberFormat="0" applyAlignment="0" applyProtection="0">
      <alignment vertical="center"/>
    </xf>
    <xf numFmtId="0" fontId="36" fillId="8" borderId="22" applyNumberFormat="0" applyAlignment="0" applyProtection="0">
      <alignment vertical="center"/>
    </xf>
    <xf numFmtId="0" fontId="37" fillId="8" borderId="21" applyNumberFormat="0" applyAlignment="0" applyProtection="0">
      <alignment vertical="center"/>
    </xf>
    <xf numFmtId="0" fontId="38" fillId="9"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5" fillId="0" borderId="0">
      <alignment vertical="center"/>
    </xf>
    <xf numFmtId="9" fontId="46" fillId="0" borderId="0" applyFont="0" applyFill="0" applyBorder="0" applyAlignment="0" applyProtection="0">
      <alignment vertical="center"/>
    </xf>
    <xf numFmtId="0" fontId="47" fillId="0" borderId="0">
      <alignment vertical="center"/>
    </xf>
    <xf numFmtId="0" fontId="46" fillId="0" borderId="0">
      <protection locked="0"/>
    </xf>
    <xf numFmtId="0" fontId="46" fillId="37" borderId="0" applyNumberFormat="0" applyBorder="0" applyAlignment="0" applyProtection="0">
      <alignment vertical="center"/>
    </xf>
    <xf numFmtId="9" fontId="46" fillId="0" borderId="0">
      <alignment vertical="center"/>
    </xf>
    <xf numFmtId="0" fontId="48" fillId="38" borderId="26" applyNumberFormat="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9" fillId="0" borderId="0">
      <protection locked="0"/>
    </xf>
    <xf numFmtId="0" fontId="46" fillId="43" borderId="0" applyNumberFormat="0" applyBorder="0" applyAlignment="0" applyProtection="0">
      <alignment vertical="center"/>
    </xf>
    <xf numFmtId="0" fontId="47" fillId="0" borderId="0"/>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46" fillId="46" borderId="0" applyNumberFormat="0" applyBorder="0" applyAlignment="0" applyProtection="0">
      <alignment vertical="center"/>
    </xf>
    <xf numFmtId="0" fontId="46" fillId="47" borderId="0" applyNumberFormat="0" applyBorder="0" applyAlignment="0" applyProtection="0">
      <alignment vertical="center"/>
    </xf>
    <xf numFmtId="0" fontId="50" fillId="48" borderId="0" applyNumberFormat="0" applyBorder="0" applyAlignment="0" applyProtection="0">
      <alignment vertical="center"/>
    </xf>
    <xf numFmtId="0" fontId="50" fillId="43" borderId="0" applyNumberFormat="0" applyBorder="0" applyAlignment="0" applyProtection="0">
      <alignment vertical="center"/>
    </xf>
    <xf numFmtId="0" fontId="50" fillId="46" borderId="0" applyNumberFormat="0" applyBorder="0" applyAlignment="0" applyProtection="0">
      <alignment vertical="center"/>
    </xf>
    <xf numFmtId="0" fontId="50" fillId="49" borderId="0" applyNumberFormat="0" applyBorder="0" applyAlignment="0" applyProtection="0">
      <alignment vertical="center"/>
    </xf>
    <xf numFmtId="0" fontId="50" fillId="50" borderId="0" applyNumberFormat="0" applyBorder="0" applyAlignment="0" applyProtection="0">
      <alignment vertical="center"/>
    </xf>
    <xf numFmtId="0" fontId="50" fillId="51" borderId="0" applyNumberFormat="0" applyBorder="0" applyAlignment="0" applyProtection="0">
      <alignment vertical="center"/>
    </xf>
    <xf numFmtId="0" fontId="46" fillId="0" borderId="0" applyBorder="0">
      <alignment vertical="center"/>
    </xf>
    <xf numFmtId="0" fontId="3" fillId="0" borderId="0">
      <alignment vertical="center"/>
    </xf>
    <xf numFmtId="0" fontId="51" fillId="0" borderId="0" applyNumberFormat="0" applyFill="0" applyBorder="0" applyAlignment="0" applyProtection="0">
      <alignment vertical="center"/>
    </xf>
    <xf numFmtId="0" fontId="46" fillId="0" borderId="0">
      <alignment vertical="center"/>
      <protection locked="0"/>
    </xf>
    <xf numFmtId="0" fontId="52" fillId="0" borderId="0" applyNumberFormat="0" applyFill="0" applyBorder="0" applyAlignment="0" applyProtection="0">
      <alignment vertical="center"/>
    </xf>
    <xf numFmtId="0" fontId="52" fillId="0" borderId="0">
      <alignment vertical="center"/>
    </xf>
    <xf numFmtId="0" fontId="50" fillId="52" borderId="0" applyNumberFormat="0" applyBorder="0" applyAlignment="0" applyProtection="0">
      <alignment vertical="center"/>
    </xf>
    <xf numFmtId="0" fontId="0" fillId="0" borderId="0">
      <alignment vertical="center"/>
    </xf>
    <xf numFmtId="0" fontId="53" fillId="0" borderId="27" applyNumberFormat="0" applyFill="0" applyAlignment="0" applyProtection="0">
      <alignment vertical="center"/>
    </xf>
    <xf numFmtId="0" fontId="46" fillId="0" borderId="0" applyNumberFormat="0" applyFill="0" applyBorder="0" applyProtection="0">
      <alignment vertical="center"/>
    </xf>
    <xf numFmtId="0" fontId="0" fillId="0" borderId="0" applyBorder="0">
      <alignment vertical="center"/>
    </xf>
    <xf numFmtId="0" fontId="54" fillId="0" borderId="28" applyNumberFormat="0" applyFill="0" applyAlignment="0" applyProtection="0">
      <alignment vertical="center"/>
    </xf>
    <xf numFmtId="0" fontId="55" fillId="0" borderId="29" applyNumberFormat="0" applyFill="0" applyAlignment="0" applyProtection="0">
      <alignment vertical="center"/>
    </xf>
    <xf numFmtId="43" fontId="46"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41" borderId="0" applyNumberFormat="0" applyBorder="0" applyAlignment="0" applyProtection="0">
      <alignment vertical="center"/>
    </xf>
    <xf numFmtId="0" fontId="46" fillId="53" borderId="30" applyNumberFormat="0" applyFont="0" applyAlignment="0" applyProtection="0">
      <alignment vertical="center"/>
    </xf>
    <xf numFmtId="0" fontId="58" fillId="44" borderId="26" applyNumberFormat="0" applyAlignment="0" applyProtection="0">
      <alignment vertical="center"/>
    </xf>
    <xf numFmtId="0" fontId="50" fillId="54" borderId="0" applyNumberFormat="0" applyBorder="0" applyAlignment="0" applyProtection="0">
      <alignment vertical="center"/>
    </xf>
    <xf numFmtId="0" fontId="4" fillId="0" borderId="0">
      <alignment vertical="center"/>
    </xf>
    <xf numFmtId="0" fontId="50" fillId="55" borderId="0" applyNumberFormat="0" applyBorder="0" applyAlignment="0" applyProtection="0">
      <alignment vertical="center"/>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center"/>
    </xf>
    <xf numFmtId="0" fontId="15" fillId="0" borderId="0" applyBorder="0">
      <alignment vertical="center"/>
    </xf>
    <xf numFmtId="0" fontId="0" fillId="0" borderId="0"/>
    <xf numFmtId="0" fontId="61" fillId="38" borderId="31" applyNumberFormat="0" applyAlignment="0" applyProtection="0">
      <alignment vertical="center"/>
    </xf>
    <xf numFmtId="0" fontId="62" fillId="0" borderId="0"/>
    <xf numFmtId="0" fontId="0" fillId="0" borderId="0"/>
    <xf numFmtId="0" fontId="0" fillId="0" borderId="0">
      <alignment vertical="center"/>
    </xf>
    <xf numFmtId="0" fontId="50" fillId="56" borderId="0" applyNumberFormat="0" applyBorder="0" applyAlignment="0" applyProtection="0">
      <alignment vertical="center"/>
    </xf>
    <xf numFmtId="0" fontId="63" fillId="0" borderId="32" applyNumberFormat="0" applyFill="0" applyAlignment="0" applyProtection="0">
      <alignment vertical="center"/>
    </xf>
    <xf numFmtId="0" fontId="46" fillId="0" borderId="0">
      <alignment vertical="center"/>
    </xf>
    <xf numFmtId="0" fontId="15" fillId="0" borderId="0" applyBorder="0"/>
    <xf numFmtId="0" fontId="64" fillId="0" borderId="0" applyNumberFormat="0" applyFill="0" applyBorder="0" applyAlignment="0" applyProtection="0">
      <alignment vertical="center"/>
    </xf>
    <xf numFmtId="0" fontId="0" fillId="0" borderId="0">
      <alignment vertical="center"/>
    </xf>
    <xf numFmtId="0" fontId="0" fillId="0" borderId="0"/>
    <xf numFmtId="0" fontId="65" fillId="57" borderId="33" applyNumberFormat="0" applyAlignment="0" applyProtection="0">
      <alignment vertical="center"/>
    </xf>
    <xf numFmtId="0" fontId="15" fillId="0" borderId="0"/>
    <xf numFmtId="43" fontId="46" fillId="0" borderId="0" applyFont="0" applyFill="0" applyBorder="0" applyAlignment="0" applyProtection="0"/>
    <xf numFmtId="0" fontId="66" fillId="0" borderId="0"/>
    <xf numFmtId="0" fontId="67" fillId="40" borderId="0" applyNumberFormat="0" applyBorder="0" applyAlignment="0" applyProtection="0">
      <alignment vertical="center"/>
    </xf>
    <xf numFmtId="0" fontId="68" fillId="0" borderId="34" applyNumberFormat="0" applyFill="0" applyAlignment="0" applyProtection="0">
      <alignment vertical="center"/>
    </xf>
    <xf numFmtId="0" fontId="69" fillId="0" borderId="0" applyNumberFormat="0" applyFill="0" applyBorder="0" applyAlignment="0" applyProtection="0">
      <alignment vertical="center"/>
    </xf>
    <xf numFmtId="0" fontId="70" fillId="58" borderId="0" applyNumberFormat="0" applyBorder="0" applyAlignment="0" applyProtection="0">
      <alignment vertical="center"/>
    </xf>
  </cellStyleXfs>
  <cellXfs count="158">
    <xf numFmtId="0" fontId="0" fillId="0" borderId="0" xfId="0"/>
    <xf numFmtId="0" fontId="0" fillId="0" borderId="0" xfId="101" applyAlignment="1">
      <alignment vertical="center"/>
    </xf>
    <xf numFmtId="0" fontId="1" fillId="0" borderId="0" xfId="101" applyFont="1" applyAlignment="1">
      <alignment horizontal="center" vertical="center"/>
    </xf>
    <xf numFmtId="0" fontId="2" fillId="0" borderId="0" xfId="101" applyFont="1" applyFill="1" applyBorder="1" applyAlignment="1">
      <alignment horizontal="left" vertical="top" wrapText="1"/>
    </xf>
    <xf numFmtId="0" fontId="1" fillId="0" borderId="0" xfId="101" applyFont="1" applyAlignment="1">
      <alignment vertical="center"/>
    </xf>
    <xf numFmtId="0" fontId="3" fillId="0" borderId="0" xfId="101" applyFont="1" applyFill="1" applyBorder="1" applyAlignment="1">
      <alignment vertical="top" wrapText="1"/>
    </xf>
    <xf numFmtId="0" fontId="4" fillId="0" borderId="0" xfId="101" applyFont="1" applyFill="1" applyAlignment="1">
      <alignment vertical="center"/>
    </xf>
    <xf numFmtId="0" fontId="3" fillId="0" borderId="0" xfId="101" applyNumberFormat="1" applyFont="1" applyFill="1" applyBorder="1" applyAlignment="1">
      <alignment vertical="top" wrapText="1"/>
    </xf>
    <xf numFmtId="0" fontId="0" fillId="0" borderId="0" xfId="101" applyAlignment="1">
      <alignment vertical="center" wrapText="1"/>
    </xf>
    <xf numFmtId="0" fontId="5" fillId="0" borderId="1" xfId="101" applyFont="1" applyFill="1" applyBorder="1" applyAlignment="1">
      <alignment horizontal="center" vertical="center" wrapText="1"/>
    </xf>
    <xf numFmtId="0" fontId="6" fillId="0" borderId="1" xfId="101" applyFont="1" applyBorder="1" applyAlignment="1">
      <alignment horizontal="center" vertical="center" wrapText="1"/>
    </xf>
    <xf numFmtId="0" fontId="7" fillId="2" borderId="1" xfId="101" applyFont="1" applyFill="1" applyBorder="1" applyAlignment="1">
      <alignment horizontal="center" vertical="center" wrapText="1"/>
    </xf>
    <xf numFmtId="0" fontId="7" fillId="0" borderId="1" xfId="101" applyFont="1" applyFill="1" applyBorder="1" applyAlignment="1">
      <alignment horizontal="center" vertical="center" wrapText="1"/>
    </xf>
    <xf numFmtId="0" fontId="0" fillId="0" borderId="1" xfId="101" applyBorder="1" applyAlignment="1">
      <alignment horizontal="center" vertical="center" wrapText="1"/>
    </xf>
    <xf numFmtId="0" fontId="8" fillId="0" borderId="0" xfId="101" applyNumberFormat="1" applyFont="1" applyFill="1" applyBorder="1" applyAlignment="1">
      <alignment vertical="top"/>
    </xf>
    <xf numFmtId="0" fontId="9" fillId="0" borderId="0" xfId="101" applyFont="1" applyAlignment="1">
      <alignment horizontal="center" vertical="center"/>
    </xf>
    <xf numFmtId="0" fontId="5" fillId="0" borderId="0" xfId="101" applyFont="1" applyFill="1" applyBorder="1" applyAlignment="1">
      <alignment horizontal="left" vertical="center" wrapText="1"/>
    </xf>
    <xf numFmtId="0" fontId="7" fillId="0" borderId="0" xfId="101" applyFont="1" applyFill="1" applyBorder="1" applyAlignment="1">
      <alignment horizontal="center" vertical="center" wrapText="1"/>
    </xf>
    <xf numFmtId="0" fontId="5" fillId="0" borderId="1" xfId="101" applyFont="1" applyFill="1" applyBorder="1" applyAlignment="1">
      <alignment horizontal="left" vertical="center" wrapText="1"/>
    </xf>
    <xf numFmtId="0" fontId="10" fillId="0" borderId="1" xfId="101" applyFont="1" applyFill="1" applyBorder="1" applyAlignment="1">
      <alignment horizontal="left" vertical="center" wrapText="1"/>
    </xf>
    <xf numFmtId="0" fontId="7" fillId="3" borderId="1" xfId="101" applyFont="1" applyFill="1" applyBorder="1" applyAlignment="1">
      <alignment horizontal="left" vertical="center" wrapText="1"/>
    </xf>
    <xf numFmtId="0" fontId="7" fillId="3" borderId="1" xfId="101" applyFont="1" applyFill="1" applyBorder="1" applyAlignment="1">
      <alignment horizontal="center" vertical="center" wrapText="1"/>
    </xf>
    <xf numFmtId="0" fontId="9" fillId="0" borderId="2" xfId="101" applyFont="1" applyBorder="1" applyAlignment="1">
      <alignment horizontal="center" vertical="center"/>
    </xf>
    <xf numFmtId="0" fontId="0" fillId="0" borderId="1" xfId="101" applyBorder="1" applyAlignment="1">
      <alignment vertical="center"/>
    </xf>
    <xf numFmtId="0" fontId="0" fillId="0" borderId="3" xfId="101" applyBorder="1" applyAlignment="1">
      <alignment vertical="center" wrapText="1"/>
    </xf>
    <xf numFmtId="0" fontId="0" fillId="0" borderId="4" xfId="101" applyBorder="1" applyAlignment="1">
      <alignment vertical="center" wrapText="1"/>
    </xf>
    <xf numFmtId="0" fontId="11" fillId="0" borderId="0" xfId="101" applyNumberFormat="1" applyFont="1" applyFill="1" applyBorder="1" applyAlignment="1">
      <alignment vertical="center" wrapText="1"/>
    </xf>
    <xf numFmtId="0" fontId="12" fillId="0" borderId="0" xfId="101" applyNumberFormat="1" applyFont="1" applyFill="1" applyBorder="1" applyAlignment="1">
      <alignment horizontal="center" vertical="top" wrapText="1"/>
    </xf>
    <xf numFmtId="0" fontId="4" fillId="0" borderId="0" xfId="101" applyNumberFormat="1" applyFont="1" applyFill="1" applyBorder="1" applyAlignment="1">
      <alignment vertical="center" wrapText="1"/>
    </xf>
    <xf numFmtId="0" fontId="13" fillId="0" borderId="0" xfId="101" applyNumberFormat="1" applyFont="1" applyFill="1" applyBorder="1" applyAlignment="1">
      <alignment horizontal="center" vertical="top" wrapText="1"/>
    </xf>
    <xf numFmtId="0" fontId="7" fillId="0" borderId="0" xfId="101" applyFont="1" applyFill="1" applyBorder="1" applyAlignment="1">
      <alignment horizontal="left" vertical="center" wrapText="1"/>
    </xf>
    <xf numFmtId="0" fontId="0" fillId="0" borderId="5" xfId="101" applyBorder="1" applyAlignment="1">
      <alignment vertical="center" wrapText="1"/>
    </xf>
    <xf numFmtId="0" fontId="11" fillId="0" borderId="0" xfId="101" applyNumberFormat="1" applyFont="1" applyFill="1" applyBorder="1" applyAlignment="1">
      <alignment horizontal="center" vertical="center" wrapText="1"/>
    </xf>
    <xf numFmtId="0" fontId="2" fillId="0" borderId="6" xfId="101" applyFont="1" applyFill="1" applyBorder="1" applyAlignment="1">
      <alignment horizontal="center" vertical="top" wrapText="1"/>
    </xf>
    <xf numFmtId="0" fontId="3" fillId="0" borderId="0" xfId="101" applyFont="1" applyFill="1" applyBorder="1" applyAlignment="1">
      <alignment horizontal="left" vertical="center" wrapText="1"/>
    </xf>
    <xf numFmtId="0" fontId="3" fillId="0" borderId="0" xfId="101" applyNumberFormat="1" applyFont="1" applyFill="1" applyBorder="1" applyAlignment="1">
      <alignment horizontal="left" vertical="top" wrapText="1"/>
    </xf>
    <xf numFmtId="0" fontId="7" fillId="0" borderId="1" xfId="101" applyFont="1" applyFill="1" applyBorder="1" applyAlignment="1">
      <alignment vertical="center" wrapText="1"/>
    </xf>
    <xf numFmtId="0" fontId="14" fillId="0" borderId="1" xfId="101" applyFont="1" applyFill="1" applyBorder="1" applyAlignment="1">
      <alignment horizontal="center" vertical="center" wrapText="1"/>
    </xf>
    <xf numFmtId="0" fontId="14" fillId="0" borderId="1" xfId="101" applyFont="1" applyFill="1" applyBorder="1" applyAlignment="1">
      <alignment vertical="center" wrapText="1"/>
    </xf>
    <xf numFmtId="0" fontId="14" fillId="0" borderId="1" xfId="101" applyFont="1" applyFill="1" applyBorder="1" applyAlignment="1">
      <alignment horizontal="left" vertical="center" wrapText="1"/>
    </xf>
    <xf numFmtId="0" fontId="8" fillId="0" borderId="0" xfId="101" applyNumberFormat="1" applyFont="1" applyFill="1" applyBorder="1" applyAlignment="1">
      <alignment vertical="center"/>
    </xf>
    <xf numFmtId="0" fontId="7" fillId="0" borderId="0" xfId="101" applyFont="1" applyFill="1" applyBorder="1" applyAlignment="1">
      <alignment horizontal="justify" vertical="center" wrapText="1"/>
    </xf>
    <xf numFmtId="0" fontId="11" fillId="0" borderId="0" xfId="101" applyFont="1" applyFill="1" applyBorder="1" applyAlignment="1">
      <alignment horizontal="justify" vertical="center"/>
    </xf>
    <xf numFmtId="0" fontId="15" fillId="0" borderId="0" xfId="101" applyFont="1" applyFill="1" applyBorder="1" applyAlignment="1">
      <alignment vertical="center"/>
    </xf>
    <xf numFmtId="0" fontId="15" fillId="0" borderId="0" xfId="101" applyFont="1" applyFill="1" applyBorder="1" applyAlignment="1">
      <alignment horizontal="center" vertical="center"/>
    </xf>
    <xf numFmtId="0" fontId="8" fillId="0" borderId="0" xfId="101" applyNumberFormat="1" applyFont="1" applyFill="1" applyBorder="1" applyAlignment="1">
      <alignment horizontal="center" vertical="top"/>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6" fillId="0" borderId="12" xfId="0" applyFont="1" applyBorder="1" applyAlignment="1">
      <alignment horizontal="center"/>
    </xf>
    <xf numFmtId="0" fontId="0" fillId="0" borderId="13" xfId="0" applyBorder="1" applyAlignment="1">
      <alignment vertical="center"/>
    </xf>
    <xf numFmtId="0" fontId="0" fillId="0" borderId="13" xfId="0" applyBorder="1" applyAlignment="1">
      <alignment horizontal="center" vertical="center"/>
    </xf>
    <xf numFmtId="0" fontId="6" fillId="0" borderId="13" xfId="0" applyFont="1" applyBorder="1" applyAlignment="1">
      <alignment horizontal="center" vertical="center"/>
    </xf>
    <xf numFmtId="0" fontId="0" fillId="0" borderId="14" xfId="0" applyBorder="1" applyAlignment="1">
      <alignment horizontal="center" vertical="center"/>
    </xf>
    <xf numFmtId="0" fontId="16" fillId="0" borderId="0" xfId="100" applyFont="1"/>
    <xf numFmtId="0" fontId="17" fillId="0" borderId="0" xfId="100" applyFont="1"/>
    <xf numFmtId="0" fontId="18" fillId="0" borderId="0" xfId="109" applyFont="1" applyAlignment="1">
      <alignment horizontal="left" vertical="center" wrapText="1"/>
    </xf>
    <xf numFmtId="0" fontId="17" fillId="0" borderId="0" xfId="0" applyFont="1"/>
    <xf numFmtId="0" fontId="0" fillId="0" borderId="0" xfId="100" applyFont="1"/>
    <xf numFmtId="0" fontId="0" fillId="0" borderId="0" xfId="100" applyFont="1" applyAlignment="1">
      <alignment wrapText="1"/>
    </xf>
    <xf numFmtId="0" fontId="0" fillId="0" borderId="0" xfId="100" applyFont="1" applyFill="1" applyAlignment="1">
      <alignment wrapText="1"/>
    </xf>
    <xf numFmtId="0" fontId="19" fillId="0" borderId="2" xfId="102" applyFont="1" applyBorder="1" applyAlignment="1">
      <alignment horizontal="center" vertical="center"/>
    </xf>
    <xf numFmtId="0" fontId="20" fillId="0" borderId="1" xfId="80" applyFont="1" applyBorder="1" applyAlignment="1">
      <alignment horizontal="center" vertical="center" wrapText="1"/>
    </xf>
    <xf numFmtId="0" fontId="20" fillId="0" borderId="1" xfId="80" applyFont="1" applyBorder="1" applyAlignment="1">
      <alignment horizontal="center" vertical="center"/>
    </xf>
    <xf numFmtId="0" fontId="21" fillId="0" borderId="15" xfId="100" applyFont="1" applyBorder="1" applyAlignment="1">
      <alignment horizontal="center" vertical="center"/>
    </xf>
    <xf numFmtId="0" fontId="21" fillId="0" borderId="15" xfId="109" applyFont="1" applyBorder="1" applyAlignment="1">
      <alignment horizontal="center" vertical="center" wrapText="1"/>
    </xf>
    <xf numFmtId="0" fontId="21" fillId="0" borderId="1" xfId="109" applyFont="1" applyBorder="1" applyAlignment="1">
      <alignment horizontal="center" vertical="center" wrapText="1"/>
    </xf>
    <xf numFmtId="0" fontId="21" fillId="0" borderId="1" xfId="100" applyFont="1" applyBorder="1" applyAlignment="1">
      <alignment horizontal="center" vertical="center"/>
    </xf>
    <xf numFmtId="0" fontId="21" fillId="0" borderId="16" xfId="100" applyFont="1" applyBorder="1" applyAlignment="1">
      <alignment horizontal="center" vertical="center"/>
    </xf>
    <xf numFmtId="0" fontId="21" fillId="0" borderId="16" xfId="109" applyFont="1" applyBorder="1" applyAlignment="1">
      <alignment horizontal="center" vertical="center" wrapText="1"/>
    </xf>
    <xf numFmtId="0" fontId="21" fillId="0" borderId="1" xfId="0" applyFont="1" applyBorder="1" applyAlignment="1">
      <alignment horizontal="center" vertical="center"/>
    </xf>
    <xf numFmtId="0" fontId="21" fillId="0" borderId="15" xfId="105" applyFont="1" applyBorder="1" applyAlignment="1">
      <alignment horizontal="center" vertical="center" wrapText="1"/>
    </xf>
    <xf numFmtId="0" fontId="21" fillId="0" borderId="16" xfId="105" applyFont="1" applyBorder="1" applyAlignment="1">
      <alignment horizontal="center" vertical="center" wrapText="1"/>
    </xf>
    <xf numFmtId="0" fontId="21" fillId="0" borderId="1" xfId="105" applyFont="1" applyBorder="1" applyAlignment="1">
      <alignment horizontal="center" vertical="center" wrapText="1"/>
    </xf>
    <xf numFmtId="0" fontId="21" fillId="4" borderId="15" xfId="100" applyFont="1" applyFill="1" applyBorder="1" applyAlignment="1">
      <alignment horizontal="center" vertical="center"/>
    </xf>
    <xf numFmtId="0" fontId="21" fillId="4" borderId="17" xfId="100" applyFont="1" applyFill="1" applyBorder="1" applyAlignment="1">
      <alignment horizontal="center" vertical="center"/>
    </xf>
    <xf numFmtId="0" fontId="21" fillId="0" borderId="17" xfId="109" applyFont="1" applyBorder="1" applyAlignment="1">
      <alignment horizontal="center" vertical="center" wrapText="1"/>
    </xf>
    <xf numFmtId="0" fontId="21" fillId="0" borderId="17" xfId="100" applyFont="1" applyBorder="1" applyAlignment="1">
      <alignment horizontal="center" vertical="center"/>
    </xf>
    <xf numFmtId="0" fontId="21" fillId="4" borderId="16" xfId="100" applyFont="1" applyFill="1" applyBorder="1" applyAlignment="1">
      <alignment horizontal="center" vertical="center"/>
    </xf>
    <xf numFmtId="0" fontId="21" fillId="0" borderId="17" xfId="105" applyFont="1" applyBorder="1" applyAlignment="1">
      <alignment horizontal="center" vertical="center" wrapText="1"/>
    </xf>
    <xf numFmtId="0" fontId="21" fillId="4" borderId="15" xfId="0" applyFont="1" applyFill="1" applyBorder="1" applyAlignment="1">
      <alignment horizontal="center" vertical="center"/>
    </xf>
    <xf numFmtId="0" fontId="21" fillId="0" borderId="15" xfId="0" applyFont="1" applyBorder="1" applyAlignment="1">
      <alignment horizontal="center" vertical="center"/>
    </xf>
    <xf numFmtId="0" fontId="21" fillId="4" borderId="17" xfId="0" applyFont="1" applyFill="1" applyBorder="1" applyAlignment="1">
      <alignment horizontal="center" vertical="center"/>
    </xf>
    <xf numFmtId="0" fontId="21" fillId="0" borderId="17" xfId="0" applyFont="1" applyBorder="1" applyAlignment="1">
      <alignment horizontal="center" vertical="center"/>
    </xf>
    <xf numFmtId="0" fontId="21" fillId="4" borderId="16" xfId="0" applyFont="1" applyFill="1" applyBorder="1" applyAlignment="1">
      <alignment horizontal="center" vertical="center"/>
    </xf>
    <xf numFmtId="0" fontId="21" fillId="0" borderId="16" xfId="0" applyFont="1" applyBorder="1" applyAlignment="1">
      <alignment horizontal="center" vertical="center"/>
    </xf>
    <xf numFmtId="0" fontId="21" fillId="4" borderId="1" xfId="0" applyFont="1" applyFill="1" applyBorder="1" applyAlignment="1">
      <alignment horizontal="center" vertical="center"/>
    </xf>
    <xf numFmtId="49" fontId="21" fillId="0" borderId="1" xfId="109" applyNumberFormat="1" applyFont="1" applyBorder="1" applyAlignment="1">
      <alignment horizontal="center" vertical="center" wrapText="1"/>
    </xf>
    <xf numFmtId="0" fontId="21" fillId="0" borderId="1" xfId="100" applyFont="1" applyBorder="1" applyAlignment="1">
      <alignment horizontal="center" vertical="center" wrapText="1"/>
    </xf>
    <xf numFmtId="0" fontId="21" fillId="0" borderId="1" xfId="111" applyFont="1" applyFill="1" applyBorder="1" applyAlignment="1">
      <alignment horizontal="center" vertical="center" wrapText="1"/>
    </xf>
    <xf numFmtId="0" fontId="21" fillId="0" borderId="1" xfId="111" applyFont="1" applyBorder="1" applyAlignment="1">
      <alignment horizontal="center" vertical="center" wrapText="1"/>
    </xf>
    <xf numFmtId="0" fontId="21" fillId="5" borderId="1" xfId="111" applyFont="1" applyFill="1" applyBorder="1" applyAlignment="1">
      <alignment horizontal="center" vertical="center" wrapText="1"/>
    </xf>
    <xf numFmtId="0" fontId="21" fillId="0" borderId="1" xfId="98" applyFont="1" applyFill="1" applyBorder="1" applyAlignment="1">
      <alignment horizontal="left" vertical="center" wrapText="1"/>
    </xf>
    <xf numFmtId="0" fontId="21" fillId="0" borderId="1" xfId="98" applyFont="1" applyFill="1" applyBorder="1" applyAlignment="1">
      <alignment horizontal="center" vertical="center" wrapText="1"/>
    </xf>
    <xf numFmtId="0" fontId="19" fillId="2" borderId="2" xfId="102" applyFont="1" applyFill="1" applyBorder="1" applyAlignment="1">
      <alignment horizontal="center" vertical="center"/>
    </xf>
    <xf numFmtId="0" fontId="20" fillId="0" borderId="1" xfId="80" applyFont="1" applyFill="1" applyBorder="1" applyAlignment="1">
      <alignment horizontal="center" vertical="center" wrapText="1"/>
    </xf>
    <xf numFmtId="0" fontId="21" fillId="0" borderId="15" xfId="100" applyFont="1" applyBorder="1" applyAlignment="1">
      <alignment horizontal="center" vertical="center" wrapText="1"/>
    </xf>
    <xf numFmtId="0" fontId="4" fillId="0" borderId="1" xfId="0" applyFont="1" applyBorder="1" applyAlignment="1">
      <alignment horizontal="left" vertical="center" wrapText="1"/>
    </xf>
    <xf numFmtId="0" fontId="21" fillId="0" borderId="1" xfId="100" applyFont="1" applyFill="1" applyBorder="1" applyAlignment="1">
      <alignment horizontal="center" vertical="center" wrapText="1"/>
    </xf>
    <xf numFmtId="0" fontId="21" fillId="0" borderId="17" xfId="100" applyFont="1" applyBorder="1" applyAlignment="1">
      <alignment horizontal="center" vertical="center" wrapText="1"/>
    </xf>
    <xf numFmtId="0" fontId="21" fillId="0" borderId="16" xfId="100" applyFont="1" applyBorder="1" applyAlignment="1">
      <alignment horizontal="center" vertical="center" wrapText="1"/>
    </xf>
    <xf numFmtId="0" fontId="21" fillId="0" borderId="15" xfId="108" applyFont="1" applyBorder="1" applyAlignment="1">
      <alignment horizontal="center" vertical="center" wrapText="1"/>
    </xf>
    <xf numFmtId="0" fontId="21" fillId="0" borderId="17" xfId="108" applyFont="1" applyBorder="1" applyAlignment="1">
      <alignment horizontal="center" vertical="center" wrapText="1"/>
    </xf>
    <xf numFmtId="0" fontId="21" fillId="0" borderId="1" xfId="0" applyFont="1" applyBorder="1" applyAlignment="1">
      <alignment horizontal="center" vertical="center" wrapText="1"/>
    </xf>
    <xf numFmtId="0" fontId="21" fillId="0" borderId="16" xfId="108" applyFont="1" applyBorder="1" applyAlignment="1">
      <alignment horizontal="center" vertical="center" wrapText="1"/>
    </xf>
    <xf numFmtId="0" fontId="21" fillId="0" borderId="15" xfId="108" applyFont="1" applyBorder="1" applyAlignment="1">
      <alignment vertical="center" wrapText="1"/>
    </xf>
    <xf numFmtId="0" fontId="21" fillId="0" borderId="1" xfId="0" applyFont="1" applyFill="1" applyBorder="1" applyAlignment="1">
      <alignment horizontal="center" vertical="center" wrapText="1"/>
    </xf>
    <xf numFmtId="0" fontId="21" fillId="0" borderId="1" xfId="108"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100" applyFont="1" applyBorder="1" applyAlignment="1">
      <alignment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 xfId="0" applyFont="1" applyBorder="1" applyAlignment="1">
      <alignment horizontal="left" vertical="top" wrapText="1"/>
    </xf>
    <xf numFmtId="0" fontId="6" fillId="0" borderId="0" xfId="0" applyFont="1" applyAlignment="1">
      <alignment horizontal="center" vertical="center"/>
    </xf>
    <xf numFmtId="0" fontId="6"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Alignment="1">
      <alignment horizontal="center"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98" applyFont="1" applyFill="1" applyBorder="1" applyAlignment="1">
      <alignment horizontal="center" vertical="center" wrapText="1"/>
    </xf>
    <xf numFmtId="0" fontId="13"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Border="1" applyAlignment="1">
      <alignment horizontal="center" vertical="center"/>
    </xf>
    <xf numFmtId="0" fontId="4" fillId="0" borderId="1" xfId="98" applyFont="1" applyFill="1" applyBorder="1" applyAlignment="1">
      <alignment horizontal="center" vertical="center" wrapText="1"/>
    </xf>
    <xf numFmtId="0" fontId="2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4" fillId="0" borderId="1" xfId="0" applyNumberFormat="1" applyFont="1" applyBorder="1" applyAlignment="1">
      <alignment horizontal="center" vertical="center"/>
    </xf>
    <xf numFmtId="0" fontId="4" fillId="0" borderId="1" xfId="0" applyFont="1" applyBorder="1" applyAlignment="1">
      <alignment horizontal="center" vertical="center"/>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3" fillId="0" borderId="1" xfId="0" applyFont="1" applyBorder="1" applyAlignment="1">
      <alignment vertical="center"/>
    </xf>
    <xf numFmtId="0" fontId="0" fillId="0" borderId="0" xfId="0" applyFont="1" applyFill="1" applyAlignment="1">
      <alignment horizontal="center" vertical="center" wrapText="1"/>
    </xf>
    <xf numFmtId="0" fontId="0" fillId="2" borderId="0" xfId="0" applyFill="1"/>
    <xf numFmtId="0" fontId="25" fillId="0" borderId="1" xfId="0" applyFont="1" applyBorder="1" applyAlignment="1">
      <alignment horizontal="center"/>
    </xf>
    <xf numFmtId="0" fontId="25" fillId="0" borderId="1" xfId="0" applyFont="1" applyBorder="1" applyAlignment="1">
      <alignment horizontal="center" wrapText="1"/>
    </xf>
    <xf numFmtId="0" fontId="25" fillId="2" borderId="1" xfId="0" applyFont="1" applyFill="1" applyBorder="1" applyAlignment="1">
      <alignment horizontal="center"/>
    </xf>
    <xf numFmtId="0" fontId="25" fillId="2" borderId="1" xfId="0" applyFont="1" applyFill="1" applyBorder="1" applyAlignment="1">
      <alignment horizontal="center" wrapText="1"/>
    </xf>
    <xf numFmtId="0" fontId="26" fillId="0" borderId="1" xfId="0" applyFont="1" applyBorder="1" applyAlignment="1">
      <alignment horizontal="center"/>
    </xf>
    <xf numFmtId="0" fontId="26" fillId="0" borderId="1" xfId="0" applyFont="1" applyBorder="1" applyAlignment="1">
      <alignment horizontal="center" wrapText="1"/>
    </xf>
    <xf numFmtId="0" fontId="26" fillId="2" borderId="1" xfId="0" applyFont="1" applyFill="1" applyBorder="1" applyAlignment="1">
      <alignment horizontal="center" wrapText="1"/>
    </xf>
    <xf numFmtId="0" fontId="0" fillId="0" borderId="1" xfId="0" applyBorder="1"/>
    <xf numFmtId="0" fontId="25" fillId="0" borderId="1" xfId="0" applyFont="1" applyBorder="1" applyAlignment="1">
      <alignment horizontal="left"/>
    </xf>
  </cellXfs>
  <cellStyles count="1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9" xfId="49"/>
    <cellStyle name="百分比 3 2 4 3" xfId="50"/>
    <cellStyle name="常规 2 2 7 5" xfId="51"/>
    <cellStyle name="常规 10 3 2 2 4" xfId="52"/>
    <cellStyle name="20% - 强调文字颜色 1 2" xfId="53"/>
    <cellStyle name="百分比 2 8 2" xfId="54"/>
    <cellStyle name="计算 2" xfId="55"/>
    <cellStyle name="40% - 强调文字颜色 4 2" xfId="56"/>
    <cellStyle name="20% - 强调文字颜色 3 2 2" xfId="57"/>
    <cellStyle name="20% - 强调文字颜色 2 2 2" xfId="58"/>
    <cellStyle name="20% - 强调文字颜色 5 2 3" xfId="59"/>
    <cellStyle name="常规 12 4 2 6" xfId="60"/>
    <cellStyle name="40% - 强调文字颜色 2 2" xfId="61"/>
    <cellStyle name="常规 8 3 9 5" xfId="62"/>
    <cellStyle name="20% - 强调文字颜色 6 2" xfId="63"/>
    <cellStyle name="40% - 强调文字颜色 1 2" xfId="64"/>
    <cellStyle name="40% - 强调文字颜色 3 2" xfId="65"/>
    <cellStyle name="40% - 强调文字颜色 6 2" xfId="66"/>
    <cellStyle name="60% - 强调文字颜色 1 2" xfId="67"/>
    <cellStyle name="60% - 强调文字颜色 2 2" xfId="68"/>
    <cellStyle name="60% - 强调文字颜色 3 2" xfId="69"/>
    <cellStyle name="60% - 强调文字颜色 4 2" xfId="70"/>
    <cellStyle name="60% - 强调文字颜色 5 2" xfId="71"/>
    <cellStyle name="60% - 强调文字颜色 6 2" xfId="72"/>
    <cellStyle name="常规 10 2 18" xfId="73"/>
    <cellStyle name="常规 10 2 19" xfId="74"/>
    <cellStyle name="超链接 2 11" xfId="75"/>
    <cellStyle name="常规 10 3" xfId="76"/>
    <cellStyle name="超链接 5 2 2 2" xfId="77"/>
    <cellStyle name="超链接 5 2 2 3" xfId="78"/>
    <cellStyle name="强调文字颜色 6 2" xfId="79"/>
    <cellStyle name="常规 10 2 2 2 2 2" xfId="80"/>
    <cellStyle name="标题 1 2" xfId="81"/>
    <cellStyle name="常规 22 3" xfId="82"/>
    <cellStyle name="常规 17 5" xfId="83"/>
    <cellStyle name="标题 2 2" xfId="84"/>
    <cellStyle name="标题 3 2" xfId="85"/>
    <cellStyle name="千位分隔 3" xfId="86"/>
    <cellStyle name="标题 4 2" xfId="87"/>
    <cellStyle name="标题 5" xfId="88"/>
    <cellStyle name="差 2" xfId="89"/>
    <cellStyle name="注释 2 3 2" xfId="90"/>
    <cellStyle name="输入 2" xfId="91"/>
    <cellStyle name="强调文字颜色 2 2" xfId="92"/>
    <cellStyle name="常规 14 6" xfId="93"/>
    <cellStyle name="强调文字颜色 1 2" xfId="94"/>
    <cellStyle name="超链接 6" xfId="95"/>
    <cellStyle name="超链接 2 2 11" xfId="96"/>
    <cellStyle name="常规 12 3 15" xfId="97"/>
    <cellStyle name="常规 46" xfId="98"/>
    <cellStyle name="输出 2 2 2" xfId="99"/>
    <cellStyle name="常规 2" xfId="100"/>
    <cellStyle name="常规 2 16" xfId="101"/>
    <cellStyle name="常规 19 14 2 2" xfId="102"/>
    <cellStyle name="强调文字颜色 3 2" xfId="103"/>
    <cellStyle name="链接单元格 2" xfId="104"/>
    <cellStyle name="常规 29 2" xfId="105"/>
    <cellStyle name="常规 8 20" xfId="106"/>
    <cellStyle name="警告文本 2" xfId="107"/>
    <cellStyle name="常规 4 4 9 3" xfId="108"/>
    <cellStyle name="常规 46 2" xfId="109"/>
    <cellStyle name="检查单元格 2" xfId="110"/>
    <cellStyle name="常规 6" xfId="111"/>
    <cellStyle name="千位分隔 2 3" xfId="112"/>
    <cellStyle name="常规 9 17" xfId="113"/>
    <cellStyle name="好 2" xfId="114"/>
    <cellStyle name="汇总 2" xfId="115"/>
    <cellStyle name="解释性文本 2" xfId="116"/>
    <cellStyle name="适中 2" xfId="11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57150</xdr:colOff>
      <xdr:row>20</xdr:row>
      <xdr:rowOff>143510</xdr:rowOff>
    </xdr:to>
    <xdr:pic>
      <xdr:nvPicPr>
        <xdr:cNvPr id="2" name="图片 1"/>
        <xdr:cNvPicPr>
          <a:picLocks noChangeAspect="1"/>
        </xdr:cNvPicPr>
      </xdr:nvPicPr>
      <xdr:blipFill>
        <a:blip r:embed="rId1" r:link="rId2" cstate="print"/>
        <a:stretch>
          <a:fillRect/>
        </a:stretch>
      </xdr:blipFill>
      <xdr:spPr>
        <a:xfrm>
          <a:off x="6324600" y="3267075"/>
          <a:ext cx="57150" cy="51498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zoomScale="130" zoomScaleNormal="130" topLeftCell="A40" workbookViewId="0">
      <selection activeCell="G62" sqref="G62"/>
    </sheetView>
  </sheetViews>
  <sheetFormatPr defaultColWidth="9" defaultRowHeight="14.25"/>
  <cols>
    <col min="2" max="2" width="38" customWidth="1"/>
    <col min="8" max="8" width="25" customWidth="1"/>
  </cols>
  <sheetData>
    <row r="1" ht="15" customHeight="1" spans="1:8">
      <c r="A1" s="149" t="s">
        <v>0</v>
      </c>
      <c r="B1" s="149" t="s">
        <v>1</v>
      </c>
      <c r="C1" s="149" t="s">
        <v>2</v>
      </c>
      <c r="D1" s="149" t="s">
        <v>3</v>
      </c>
      <c r="E1" s="149" t="s">
        <v>4</v>
      </c>
      <c r="F1" s="150" t="s">
        <v>5</v>
      </c>
      <c r="G1" s="150" t="s">
        <v>6</v>
      </c>
      <c r="H1" s="150" t="s">
        <v>7</v>
      </c>
    </row>
    <row r="2" spans="1:8">
      <c r="A2" s="149"/>
      <c r="B2" s="149"/>
      <c r="C2" s="149"/>
      <c r="D2" s="149"/>
      <c r="E2" s="149"/>
      <c r="F2" s="150" t="s">
        <v>8</v>
      </c>
      <c r="G2" s="150" t="s">
        <v>8</v>
      </c>
      <c r="H2" s="150"/>
    </row>
    <row r="3" s="148" customFormat="1" spans="1:8">
      <c r="A3" s="151" t="s">
        <v>9</v>
      </c>
      <c r="B3" s="152" t="s">
        <v>10</v>
      </c>
      <c r="C3" s="151"/>
      <c r="D3" s="151" t="s">
        <v>11</v>
      </c>
      <c r="E3" s="151">
        <v>4</v>
      </c>
      <c r="F3" s="151"/>
      <c r="G3" s="151">
        <v>30</v>
      </c>
      <c r="H3" s="152" t="s">
        <v>12</v>
      </c>
    </row>
    <row r="4" spans="1:8">
      <c r="A4" s="153">
        <v>1.1</v>
      </c>
      <c r="B4" s="154" t="s">
        <v>13</v>
      </c>
      <c r="C4" s="153" t="s">
        <v>14</v>
      </c>
      <c r="D4" s="153" t="s">
        <v>15</v>
      </c>
      <c r="E4" s="153">
        <v>2</v>
      </c>
      <c r="F4" s="153">
        <v>6</v>
      </c>
      <c r="G4" s="153">
        <v>12</v>
      </c>
      <c r="H4" s="154" t="s">
        <v>12</v>
      </c>
    </row>
    <row r="5" spans="1:8">
      <c r="A5" s="153">
        <v>1.2</v>
      </c>
      <c r="B5" s="154" t="s">
        <v>16</v>
      </c>
      <c r="C5" s="153" t="s">
        <v>14</v>
      </c>
      <c r="D5" s="153" t="s">
        <v>15</v>
      </c>
      <c r="E5" s="153">
        <v>2</v>
      </c>
      <c r="F5" s="153">
        <v>9</v>
      </c>
      <c r="G5" s="153">
        <v>18</v>
      </c>
      <c r="H5" s="154" t="s">
        <v>12</v>
      </c>
    </row>
    <row r="6" s="148" customFormat="1" spans="1:8">
      <c r="A6" s="151" t="s">
        <v>17</v>
      </c>
      <c r="B6" s="152" t="s">
        <v>18</v>
      </c>
      <c r="C6" s="151"/>
      <c r="D6" s="151" t="s">
        <v>11</v>
      </c>
      <c r="E6" s="151">
        <v>2</v>
      </c>
      <c r="F6" s="151"/>
      <c r="G6" s="151">
        <v>60</v>
      </c>
      <c r="H6" s="152" t="s">
        <v>12</v>
      </c>
    </row>
    <row r="7" spans="1:8">
      <c r="A7" s="153">
        <v>2.1</v>
      </c>
      <c r="B7" s="154" t="s">
        <v>19</v>
      </c>
      <c r="C7" s="153" t="s">
        <v>20</v>
      </c>
      <c r="D7" s="153" t="s">
        <v>15</v>
      </c>
      <c r="E7" s="153">
        <v>1</v>
      </c>
      <c r="F7" s="153">
        <v>15</v>
      </c>
      <c r="G7" s="153">
        <v>15</v>
      </c>
      <c r="H7" s="154" t="s">
        <v>12</v>
      </c>
    </row>
    <row r="8" spans="1:8">
      <c r="A8" s="153">
        <v>2.2</v>
      </c>
      <c r="B8" s="154" t="s">
        <v>21</v>
      </c>
      <c r="C8" s="153" t="s">
        <v>20</v>
      </c>
      <c r="D8" s="153" t="s">
        <v>15</v>
      </c>
      <c r="E8" s="153">
        <v>1</v>
      </c>
      <c r="F8" s="153">
        <v>45</v>
      </c>
      <c r="G8" s="153">
        <v>45</v>
      </c>
      <c r="H8" s="154" t="s">
        <v>12</v>
      </c>
    </row>
    <row r="9" s="148" customFormat="1" spans="1:8">
      <c r="A9" s="151" t="s">
        <v>22</v>
      </c>
      <c r="B9" s="152" t="s">
        <v>23</v>
      </c>
      <c r="C9" s="151"/>
      <c r="D9" s="151" t="s">
        <v>11</v>
      </c>
      <c r="E9" s="151">
        <v>13</v>
      </c>
      <c r="F9" s="151"/>
      <c r="G9" s="151">
        <v>370.7</v>
      </c>
      <c r="H9" s="155" t="s">
        <v>12</v>
      </c>
    </row>
    <row r="10" spans="1:8">
      <c r="A10" s="153">
        <v>3.1</v>
      </c>
      <c r="B10" s="154" t="s">
        <v>24</v>
      </c>
      <c r="C10" s="153" t="s">
        <v>20</v>
      </c>
      <c r="D10" s="153" t="s">
        <v>15</v>
      </c>
      <c r="E10" s="153">
        <v>2</v>
      </c>
      <c r="F10" s="153">
        <v>3</v>
      </c>
      <c r="G10" s="153">
        <v>6</v>
      </c>
      <c r="H10" s="154" t="s">
        <v>12</v>
      </c>
    </row>
    <row r="11" spans="1:8">
      <c r="A11" s="153">
        <v>3.2</v>
      </c>
      <c r="B11" s="154" t="s">
        <v>25</v>
      </c>
      <c r="C11" s="153" t="s">
        <v>20</v>
      </c>
      <c r="D11" s="153" t="s">
        <v>15</v>
      </c>
      <c r="E11" s="153">
        <v>6</v>
      </c>
      <c r="F11" s="153">
        <v>17.6</v>
      </c>
      <c r="G11" s="153">
        <v>105.6</v>
      </c>
      <c r="H11" s="154" t="s">
        <v>12</v>
      </c>
    </row>
    <row r="12" spans="1:8">
      <c r="A12" s="153">
        <v>3.3</v>
      </c>
      <c r="B12" s="154" t="s">
        <v>26</v>
      </c>
      <c r="C12" s="153" t="s">
        <v>20</v>
      </c>
      <c r="D12" s="153" t="s">
        <v>15</v>
      </c>
      <c r="E12" s="153">
        <v>2</v>
      </c>
      <c r="F12" s="153">
        <v>8.1</v>
      </c>
      <c r="G12" s="153">
        <v>16.2</v>
      </c>
      <c r="H12" s="154" t="s">
        <v>12</v>
      </c>
    </row>
    <row r="13" spans="1:8">
      <c r="A13" s="153">
        <v>3.4</v>
      </c>
      <c r="B13" s="154" t="s">
        <v>27</v>
      </c>
      <c r="C13" s="153" t="s">
        <v>20</v>
      </c>
      <c r="D13" s="153" t="s">
        <v>15</v>
      </c>
      <c r="E13" s="153">
        <v>2</v>
      </c>
      <c r="F13" s="153">
        <v>53.74</v>
      </c>
      <c r="G13" s="153">
        <v>107.48</v>
      </c>
      <c r="H13" s="154" t="s">
        <v>12</v>
      </c>
    </row>
    <row r="14" spans="1:8">
      <c r="A14" s="153">
        <v>3.5</v>
      </c>
      <c r="B14" s="154" t="s">
        <v>28</v>
      </c>
      <c r="C14" s="153" t="s">
        <v>20</v>
      </c>
      <c r="D14" s="153" t="s">
        <v>15</v>
      </c>
      <c r="E14" s="153">
        <v>1</v>
      </c>
      <c r="F14" s="153">
        <v>135.42</v>
      </c>
      <c r="G14" s="153">
        <v>135.42</v>
      </c>
      <c r="H14" s="154" t="s">
        <v>12</v>
      </c>
    </row>
    <row r="15" s="148" customFormat="1" spans="1:8">
      <c r="A15" s="151" t="s">
        <v>29</v>
      </c>
      <c r="B15" s="152" t="s">
        <v>30</v>
      </c>
      <c r="C15" s="151"/>
      <c r="D15" s="151" t="s">
        <v>11</v>
      </c>
      <c r="E15" s="151">
        <v>14</v>
      </c>
      <c r="F15" s="151"/>
      <c r="G15" s="151">
        <v>114</v>
      </c>
      <c r="H15" s="152" t="s">
        <v>12</v>
      </c>
    </row>
    <row r="16" spans="1:9">
      <c r="A16" s="153">
        <v>4.1</v>
      </c>
      <c r="B16" s="154" t="s">
        <v>31</v>
      </c>
      <c r="C16" s="153" t="s">
        <v>20</v>
      </c>
      <c r="D16" s="153" t="s">
        <v>15</v>
      </c>
      <c r="E16" s="153">
        <v>6</v>
      </c>
      <c r="F16" s="154">
        <v>13.8</v>
      </c>
      <c r="G16" s="154">
        <v>82.8</v>
      </c>
      <c r="H16" s="154" t="s">
        <v>12</v>
      </c>
      <c r="I16">
        <f>F16*E16</f>
        <v>82.8</v>
      </c>
    </row>
    <row r="17" spans="1:8">
      <c r="A17" s="153">
        <v>4.2</v>
      </c>
      <c r="B17" s="153" t="s">
        <v>32</v>
      </c>
      <c r="C17" s="153" t="s">
        <v>20</v>
      </c>
      <c r="D17" s="153" t="s">
        <v>15</v>
      </c>
      <c r="E17" s="153">
        <v>8</v>
      </c>
      <c r="F17" s="153">
        <v>3.9</v>
      </c>
      <c r="G17" s="154">
        <v>31.2</v>
      </c>
      <c r="H17" s="154" t="s">
        <v>12</v>
      </c>
    </row>
    <row r="18" s="148" customFormat="1" spans="1:9">
      <c r="A18" s="151" t="s">
        <v>33</v>
      </c>
      <c r="B18" s="151" t="s">
        <v>34</v>
      </c>
      <c r="C18" s="151"/>
      <c r="D18" s="151" t="s">
        <v>11</v>
      </c>
      <c r="E18" s="151">
        <v>7</v>
      </c>
      <c r="F18" s="151"/>
      <c r="G18" s="151">
        <v>100.43</v>
      </c>
      <c r="H18" s="152" t="s">
        <v>12</v>
      </c>
      <c r="I18">
        <f>F17*E17</f>
        <v>31.2</v>
      </c>
    </row>
    <row r="19" ht="15" customHeight="1" spans="1:8">
      <c r="A19" s="153">
        <v>5.1</v>
      </c>
      <c r="B19" s="153" t="s">
        <v>35</v>
      </c>
      <c r="C19" s="153" t="s">
        <v>20</v>
      </c>
      <c r="D19" s="153" t="s">
        <v>15</v>
      </c>
      <c r="E19" s="153">
        <v>1</v>
      </c>
      <c r="F19" s="153">
        <v>12.8</v>
      </c>
      <c r="G19" s="153"/>
      <c r="H19" s="154" t="s">
        <v>12</v>
      </c>
    </row>
    <row r="20" spans="1:8">
      <c r="A20" s="153"/>
      <c r="B20" s="153"/>
      <c r="C20" s="153"/>
      <c r="D20" s="153"/>
      <c r="E20" s="153"/>
      <c r="F20" s="153"/>
      <c r="G20" s="156"/>
      <c r="H20" s="154"/>
    </row>
    <row r="21" spans="1:8">
      <c r="A21" s="153"/>
      <c r="B21" s="153"/>
      <c r="C21" s="153"/>
      <c r="D21" s="153"/>
      <c r="E21" s="153"/>
      <c r="F21" s="153"/>
      <c r="G21" s="156"/>
      <c r="H21" s="154"/>
    </row>
    <row r="22" spans="1:8">
      <c r="A22" s="153"/>
      <c r="B22" s="153"/>
      <c r="C22" s="153"/>
      <c r="D22" s="153"/>
      <c r="E22" s="153"/>
      <c r="F22" s="153"/>
      <c r="G22" s="153">
        <v>12.8</v>
      </c>
      <c r="H22" s="154"/>
    </row>
    <row r="23" spans="1:8">
      <c r="A23" s="153">
        <v>5.2</v>
      </c>
      <c r="B23" s="153" t="s">
        <v>36</v>
      </c>
      <c r="C23" s="153" t="s">
        <v>20</v>
      </c>
      <c r="D23" s="153" t="s">
        <v>15</v>
      </c>
      <c r="E23" s="153">
        <v>1</v>
      </c>
      <c r="F23" s="153">
        <v>48</v>
      </c>
      <c r="G23" s="154">
        <v>48</v>
      </c>
      <c r="H23" s="154" t="s">
        <v>12</v>
      </c>
    </row>
    <row r="24" spans="1:8">
      <c r="A24" s="153">
        <v>5.3</v>
      </c>
      <c r="B24" s="153" t="s">
        <v>37</v>
      </c>
      <c r="C24" s="153" t="s">
        <v>20</v>
      </c>
      <c r="D24" s="153" t="s">
        <v>15</v>
      </c>
      <c r="E24" s="153">
        <v>2</v>
      </c>
      <c r="F24" s="153">
        <v>16.8</v>
      </c>
      <c r="G24" s="154">
        <v>33.6</v>
      </c>
      <c r="H24" s="154" t="s">
        <v>12</v>
      </c>
    </row>
    <row r="25" spans="1:8">
      <c r="A25" s="153">
        <v>5.4</v>
      </c>
      <c r="B25" s="153" t="s">
        <v>38</v>
      </c>
      <c r="C25" s="153" t="s">
        <v>20</v>
      </c>
      <c r="D25" s="153" t="s">
        <v>15</v>
      </c>
      <c r="E25" s="153">
        <v>1</v>
      </c>
      <c r="F25" s="153">
        <v>0.23</v>
      </c>
      <c r="G25" s="154">
        <v>0.23</v>
      </c>
      <c r="H25" s="154" t="s">
        <v>12</v>
      </c>
    </row>
    <row r="26" spans="1:8">
      <c r="A26" s="153">
        <v>5.5</v>
      </c>
      <c r="B26" s="153" t="s">
        <v>39</v>
      </c>
      <c r="C26" s="153" t="s">
        <v>20</v>
      </c>
      <c r="D26" s="153" t="s">
        <v>40</v>
      </c>
      <c r="E26" s="153">
        <v>1</v>
      </c>
      <c r="F26" s="153">
        <v>2.3</v>
      </c>
      <c r="G26" s="154">
        <v>2.3</v>
      </c>
      <c r="H26" s="154" t="s">
        <v>12</v>
      </c>
    </row>
    <row r="27" spans="1:8">
      <c r="A27" s="153">
        <v>5.6</v>
      </c>
      <c r="B27" s="153" t="s">
        <v>41</v>
      </c>
      <c r="C27" s="153" t="s">
        <v>20</v>
      </c>
      <c r="D27" s="153" t="s">
        <v>40</v>
      </c>
      <c r="E27" s="153">
        <v>1</v>
      </c>
      <c r="F27" s="153">
        <v>3.5</v>
      </c>
      <c r="G27" s="154">
        <v>3.5</v>
      </c>
      <c r="H27" s="154" t="s">
        <v>12</v>
      </c>
    </row>
    <row r="28" s="148" customFormat="1" spans="1:8">
      <c r="A28" s="151" t="s">
        <v>42</v>
      </c>
      <c r="B28" s="151" t="s">
        <v>43</v>
      </c>
      <c r="C28" s="151"/>
      <c r="D28" s="151" t="s">
        <v>11</v>
      </c>
      <c r="E28" s="151">
        <v>29</v>
      </c>
      <c r="F28" s="151"/>
      <c r="G28" s="151">
        <v>58.25</v>
      </c>
      <c r="H28" s="152" t="s">
        <v>12</v>
      </c>
    </row>
    <row r="29" spans="1:8">
      <c r="A29" s="153">
        <v>6.1</v>
      </c>
      <c r="B29" s="153" t="s">
        <v>44</v>
      </c>
      <c r="C29" s="153" t="s">
        <v>14</v>
      </c>
      <c r="D29" s="153" t="s">
        <v>15</v>
      </c>
      <c r="E29" s="153">
        <v>1</v>
      </c>
      <c r="F29" s="153">
        <v>0.42</v>
      </c>
      <c r="G29" s="153">
        <v>0.42</v>
      </c>
      <c r="H29" s="154" t="s">
        <v>12</v>
      </c>
    </row>
    <row r="30" spans="1:8">
      <c r="A30" s="153">
        <v>6.2</v>
      </c>
      <c r="B30" s="153" t="s">
        <v>45</v>
      </c>
      <c r="C30" s="153" t="s">
        <v>14</v>
      </c>
      <c r="D30" s="153" t="s">
        <v>15</v>
      </c>
      <c r="E30" s="153">
        <v>1</v>
      </c>
      <c r="F30" s="153">
        <v>0.34</v>
      </c>
      <c r="G30" s="153">
        <v>0.34</v>
      </c>
      <c r="H30" s="154" t="s">
        <v>12</v>
      </c>
    </row>
    <row r="31" spans="1:8">
      <c r="A31" s="153">
        <v>6.3</v>
      </c>
      <c r="B31" s="153" t="s">
        <v>46</v>
      </c>
      <c r="C31" s="153" t="s">
        <v>14</v>
      </c>
      <c r="D31" s="153" t="s">
        <v>15</v>
      </c>
      <c r="E31" s="153">
        <v>2</v>
      </c>
      <c r="F31" s="153">
        <v>1.47</v>
      </c>
      <c r="G31" s="153">
        <v>2.94</v>
      </c>
      <c r="H31" s="154" t="s">
        <v>12</v>
      </c>
    </row>
    <row r="32" spans="1:8">
      <c r="A32" s="153">
        <v>6.4</v>
      </c>
      <c r="B32" s="153" t="s">
        <v>47</v>
      </c>
      <c r="C32" s="153" t="s">
        <v>14</v>
      </c>
      <c r="D32" s="153" t="s">
        <v>15</v>
      </c>
      <c r="E32" s="153">
        <v>2</v>
      </c>
      <c r="F32" s="153">
        <v>0.73</v>
      </c>
      <c r="G32" s="153">
        <v>1.46</v>
      </c>
      <c r="H32" s="154" t="s">
        <v>12</v>
      </c>
    </row>
    <row r="33" spans="1:8">
      <c r="A33" s="153">
        <v>6.5</v>
      </c>
      <c r="B33" s="153" t="s">
        <v>48</v>
      </c>
      <c r="C33" s="153" t="s">
        <v>14</v>
      </c>
      <c r="D33" s="153" t="s">
        <v>40</v>
      </c>
      <c r="E33" s="153">
        <v>1</v>
      </c>
      <c r="F33" s="153">
        <v>0.35</v>
      </c>
      <c r="G33" s="153">
        <v>0.35</v>
      </c>
      <c r="H33" s="154" t="s">
        <v>12</v>
      </c>
    </row>
    <row r="34" spans="1:8">
      <c r="A34" s="153">
        <v>6.6</v>
      </c>
      <c r="B34" s="153" t="s">
        <v>49</v>
      </c>
      <c r="C34" s="153" t="s">
        <v>14</v>
      </c>
      <c r="D34" s="153" t="s">
        <v>40</v>
      </c>
      <c r="E34" s="153">
        <v>2</v>
      </c>
      <c r="F34" s="153">
        <v>0.25</v>
      </c>
      <c r="G34" s="153">
        <v>0.5</v>
      </c>
      <c r="H34" s="154" t="s">
        <v>12</v>
      </c>
    </row>
    <row r="35" spans="1:8">
      <c r="A35" s="153">
        <v>6.7</v>
      </c>
      <c r="B35" s="153" t="s">
        <v>50</v>
      </c>
      <c r="C35" s="153" t="s">
        <v>14</v>
      </c>
      <c r="D35" s="153" t="s">
        <v>40</v>
      </c>
      <c r="E35" s="153">
        <v>2</v>
      </c>
      <c r="F35" s="153">
        <v>0.2</v>
      </c>
      <c r="G35" s="153">
        <v>0.4</v>
      </c>
      <c r="H35" s="154" t="s">
        <v>12</v>
      </c>
    </row>
    <row r="36" spans="1:8">
      <c r="A36" s="153">
        <v>6.8</v>
      </c>
      <c r="B36" s="153" t="s">
        <v>51</v>
      </c>
      <c r="C36" s="153" t="s">
        <v>14</v>
      </c>
      <c r="D36" s="153" t="s">
        <v>40</v>
      </c>
      <c r="E36" s="153">
        <v>1</v>
      </c>
      <c r="F36" s="153">
        <v>2</v>
      </c>
      <c r="G36" s="153">
        <v>2</v>
      </c>
      <c r="H36" s="154" t="s">
        <v>12</v>
      </c>
    </row>
    <row r="37" spans="1:8">
      <c r="A37" s="153">
        <v>6.9</v>
      </c>
      <c r="B37" s="153" t="s">
        <v>52</v>
      </c>
      <c r="C37" s="153" t="s">
        <v>14</v>
      </c>
      <c r="D37" s="153" t="s">
        <v>40</v>
      </c>
      <c r="E37" s="153">
        <v>4</v>
      </c>
      <c r="F37" s="153">
        <v>0.16</v>
      </c>
      <c r="G37" s="153">
        <v>0.64</v>
      </c>
      <c r="H37" s="154" t="s">
        <v>12</v>
      </c>
    </row>
    <row r="38" spans="1:8">
      <c r="A38" s="153">
        <v>6.1</v>
      </c>
      <c r="B38" s="153" t="s">
        <v>53</v>
      </c>
      <c r="C38" s="153" t="s">
        <v>14</v>
      </c>
      <c r="D38" s="153" t="s">
        <v>40</v>
      </c>
      <c r="E38" s="153">
        <v>2</v>
      </c>
      <c r="F38" s="153">
        <v>0.25</v>
      </c>
      <c r="G38" s="153">
        <v>0.5</v>
      </c>
      <c r="H38" s="154" t="s">
        <v>12</v>
      </c>
    </row>
    <row r="39" spans="1:8">
      <c r="A39" s="153">
        <v>6.11</v>
      </c>
      <c r="B39" s="153" t="s">
        <v>54</v>
      </c>
      <c r="C39" s="153" t="s">
        <v>14</v>
      </c>
      <c r="D39" s="153" t="s">
        <v>40</v>
      </c>
      <c r="E39" s="153">
        <v>2</v>
      </c>
      <c r="F39" s="153">
        <v>0.1</v>
      </c>
      <c r="G39" s="153">
        <v>0.2</v>
      </c>
      <c r="H39" s="154" t="s">
        <v>12</v>
      </c>
    </row>
    <row r="40" spans="1:8">
      <c r="A40" s="153">
        <v>6.12</v>
      </c>
      <c r="B40" s="153" t="s">
        <v>55</v>
      </c>
      <c r="C40" s="153" t="s">
        <v>14</v>
      </c>
      <c r="D40" s="153" t="s">
        <v>15</v>
      </c>
      <c r="E40" s="153">
        <v>3</v>
      </c>
      <c r="F40" s="153">
        <v>2.8</v>
      </c>
      <c r="G40" s="153">
        <v>8.4</v>
      </c>
      <c r="H40" s="154" t="s">
        <v>12</v>
      </c>
    </row>
    <row r="41" spans="1:8">
      <c r="A41" s="153">
        <v>6.13</v>
      </c>
      <c r="B41" s="153" t="s">
        <v>56</v>
      </c>
      <c r="C41" s="153" t="s">
        <v>14</v>
      </c>
      <c r="D41" s="153" t="s">
        <v>15</v>
      </c>
      <c r="E41" s="153">
        <v>1</v>
      </c>
      <c r="F41" s="153">
        <v>6.8</v>
      </c>
      <c r="G41" s="153">
        <v>6.8</v>
      </c>
      <c r="H41" s="154" t="s">
        <v>12</v>
      </c>
    </row>
    <row r="42" spans="1:8">
      <c r="A42" s="153">
        <v>6.14</v>
      </c>
      <c r="B42" s="153" t="s">
        <v>57</v>
      </c>
      <c r="C42" s="153" t="s">
        <v>14</v>
      </c>
      <c r="D42" s="153" t="s">
        <v>15</v>
      </c>
      <c r="E42" s="153">
        <v>2</v>
      </c>
      <c r="F42" s="153">
        <v>6.8</v>
      </c>
      <c r="G42" s="153">
        <v>13.6</v>
      </c>
      <c r="H42" s="154" t="s">
        <v>12</v>
      </c>
    </row>
    <row r="43" spans="1:8">
      <c r="A43" s="153">
        <v>6.15</v>
      </c>
      <c r="B43" s="153" t="s">
        <v>58</v>
      </c>
      <c r="C43" s="153" t="s">
        <v>14</v>
      </c>
      <c r="D43" s="153" t="s">
        <v>15</v>
      </c>
      <c r="E43" s="153">
        <v>1</v>
      </c>
      <c r="F43" s="153">
        <v>1.9</v>
      </c>
      <c r="G43" s="153">
        <v>1.9</v>
      </c>
      <c r="H43" s="154" t="s">
        <v>12</v>
      </c>
    </row>
    <row r="44" spans="1:8">
      <c r="A44" s="153">
        <v>6.16</v>
      </c>
      <c r="B44" s="154" t="s">
        <v>59</v>
      </c>
      <c r="C44" s="153" t="s">
        <v>14</v>
      </c>
      <c r="D44" s="153" t="s">
        <v>15</v>
      </c>
      <c r="E44" s="153">
        <v>1</v>
      </c>
      <c r="F44" s="154">
        <v>6.6</v>
      </c>
      <c r="G44" s="153">
        <v>6.6</v>
      </c>
      <c r="H44" s="154" t="s">
        <v>12</v>
      </c>
    </row>
    <row r="45" spans="1:8">
      <c r="A45" s="153">
        <v>6.17</v>
      </c>
      <c r="B45" s="154" t="s">
        <v>60</v>
      </c>
      <c r="C45" s="153" t="s">
        <v>14</v>
      </c>
      <c r="D45" s="153" t="s">
        <v>15</v>
      </c>
      <c r="E45" s="153">
        <v>1</v>
      </c>
      <c r="F45" s="154">
        <v>11.2</v>
      </c>
      <c r="G45" s="153">
        <v>11.2</v>
      </c>
      <c r="H45" s="154" t="s">
        <v>12</v>
      </c>
    </row>
    <row r="46" s="148" customFormat="1" spans="1:8">
      <c r="A46" s="151" t="s">
        <v>61</v>
      </c>
      <c r="B46" s="151" t="s">
        <v>62</v>
      </c>
      <c r="C46" s="151"/>
      <c r="D46" s="151" t="s">
        <v>11</v>
      </c>
      <c r="E46" s="151">
        <v>19</v>
      </c>
      <c r="F46" s="151"/>
      <c r="G46" s="151">
        <v>205</v>
      </c>
      <c r="H46" s="152" t="s">
        <v>12</v>
      </c>
    </row>
    <row r="47" spans="1:8">
      <c r="A47" s="153">
        <v>7.1</v>
      </c>
      <c r="B47" s="154" t="s">
        <v>63</v>
      </c>
      <c r="C47" s="153" t="s">
        <v>20</v>
      </c>
      <c r="D47" s="153" t="s">
        <v>15</v>
      </c>
      <c r="E47" s="153">
        <v>1</v>
      </c>
      <c r="F47" s="153">
        <v>15</v>
      </c>
      <c r="G47" s="153">
        <v>15</v>
      </c>
      <c r="H47" s="154" t="s">
        <v>12</v>
      </c>
    </row>
    <row r="48" spans="1:8">
      <c r="A48" s="153">
        <v>7.2</v>
      </c>
      <c r="B48" s="154" t="s">
        <v>64</v>
      </c>
      <c r="C48" s="153" t="s">
        <v>20</v>
      </c>
      <c r="D48" s="153" t="s">
        <v>15</v>
      </c>
      <c r="E48" s="153">
        <v>4</v>
      </c>
      <c r="F48" s="153">
        <v>8</v>
      </c>
      <c r="G48" s="153">
        <v>32</v>
      </c>
      <c r="H48" s="154" t="s">
        <v>12</v>
      </c>
    </row>
    <row r="49" spans="1:8">
      <c r="A49" s="153">
        <v>7.3</v>
      </c>
      <c r="B49" s="154" t="s">
        <v>65</v>
      </c>
      <c r="C49" s="153" t="s">
        <v>20</v>
      </c>
      <c r="D49" s="153" t="s">
        <v>15</v>
      </c>
      <c r="E49" s="153">
        <v>6</v>
      </c>
      <c r="F49" s="153">
        <v>7</v>
      </c>
      <c r="G49" s="153">
        <v>42</v>
      </c>
      <c r="H49" s="154" t="s">
        <v>12</v>
      </c>
    </row>
    <row r="50" spans="1:8">
      <c r="A50" s="153">
        <v>7.4</v>
      </c>
      <c r="B50" s="154" t="s">
        <v>66</v>
      </c>
      <c r="C50" s="153" t="s">
        <v>20</v>
      </c>
      <c r="D50" s="153" t="s">
        <v>15</v>
      </c>
      <c r="E50" s="153">
        <v>8</v>
      </c>
      <c r="F50" s="153">
        <v>14.5</v>
      </c>
      <c r="G50" s="153">
        <v>116</v>
      </c>
      <c r="H50" s="154" t="s">
        <v>12</v>
      </c>
    </row>
    <row r="51" s="148" customFormat="1" spans="1:8">
      <c r="A51" s="151" t="s">
        <v>67</v>
      </c>
      <c r="B51" s="151" t="s">
        <v>68</v>
      </c>
      <c r="C51" s="151"/>
      <c r="D51" s="151" t="s">
        <v>11</v>
      </c>
      <c r="E51" s="151">
        <v>28</v>
      </c>
      <c r="F51" s="151"/>
      <c r="G51" s="151">
        <v>276</v>
      </c>
      <c r="H51" s="152" t="s">
        <v>12</v>
      </c>
    </row>
    <row r="52" spans="1:8">
      <c r="A52" s="153">
        <v>8.1</v>
      </c>
      <c r="B52" s="154" t="s">
        <v>69</v>
      </c>
      <c r="C52" s="153" t="s">
        <v>20</v>
      </c>
      <c r="D52" s="153" t="s">
        <v>40</v>
      </c>
      <c r="E52" s="153">
        <v>8</v>
      </c>
      <c r="F52" s="153">
        <v>7</v>
      </c>
      <c r="G52" s="153">
        <v>56</v>
      </c>
      <c r="H52" s="154" t="s">
        <v>12</v>
      </c>
    </row>
    <row r="53" spans="1:8">
      <c r="A53" s="153">
        <v>8.2</v>
      </c>
      <c r="B53" s="154" t="s">
        <v>70</v>
      </c>
      <c r="C53" s="153" t="s">
        <v>20</v>
      </c>
      <c r="D53" s="153" t="s">
        <v>15</v>
      </c>
      <c r="E53" s="153">
        <v>20</v>
      </c>
      <c r="F53" s="153">
        <v>11</v>
      </c>
      <c r="G53" s="153">
        <v>220</v>
      </c>
      <c r="H53" s="154" t="s">
        <v>12</v>
      </c>
    </row>
    <row r="54" s="148" customFormat="1" spans="1:8">
      <c r="A54" s="151" t="s">
        <v>71</v>
      </c>
      <c r="B54" s="152" t="s">
        <v>72</v>
      </c>
      <c r="C54" s="151" t="s">
        <v>20</v>
      </c>
      <c r="D54" s="151" t="s">
        <v>15</v>
      </c>
      <c r="E54" s="151">
        <v>1</v>
      </c>
      <c r="F54" s="151">
        <v>48</v>
      </c>
      <c r="G54" s="151">
        <v>48</v>
      </c>
      <c r="H54" s="152" t="s">
        <v>12</v>
      </c>
    </row>
    <row r="55" s="148" customFormat="1" spans="1:8">
      <c r="A55" s="151" t="s">
        <v>73</v>
      </c>
      <c r="B55" s="152" t="s">
        <v>74</v>
      </c>
      <c r="C55" s="151" t="s">
        <v>20</v>
      </c>
      <c r="D55" s="151" t="s">
        <v>15</v>
      </c>
      <c r="E55" s="151">
        <v>1</v>
      </c>
      <c r="F55" s="151">
        <v>190</v>
      </c>
      <c r="G55" s="151">
        <v>190</v>
      </c>
      <c r="H55" s="152" t="s">
        <v>12</v>
      </c>
    </row>
    <row r="56" s="148" customFormat="1" spans="1:8">
      <c r="A56" s="151" t="s">
        <v>75</v>
      </c>
      <c r="B56" s="152" t="s">
        <v>76</v>
      </c>
      <c r="C56" s="151" t="s">
        <v>20</v>
      </c>
      <c r="D56" s="151" t="s">
        <v>15</v>
      </c>
      <c r="E56" s="151">
        <v>1</v>
      </c>
      <c r="F56" s="151">
        <v>45</v>
      </c>
      <c r="G56" s="151">
        <v>45</v>
      </c>
      <c r="H56" s="152" t="s">
        <v>12</v>
      </c>
    </row>
    <row r="57" s="148" customFormat="1" spans="1:8">
      <c r="A57" s="151" t="s">
        <v>77</v>
      </c>
      <c r="B57" s="152" t="s">
        <v>78</v>
      </c>
      <c r="C57" s="151" t="s">
        <v>20</v>
      </c>
      <c r="D57" s="151" t="s">
        <v>15</v>
      </c>
      <c r="E57" s="151">
        <v>1</v>
      </c>
      <c r="F57" s="151">
        <v>49</v>
      </c>
      <c r="G57" s="151">
        <v>49</v>
      </c>
      <c r="H57" s="152" t="s">
        <v>12</v>
      </c>
    </row>
    <row r="58" s="148" customFormat="1" spans="1:8">
      <c r="A58" s="151" t="s">
        <v>79</v>
      </c>
      <c r="B58" s="152" t="s">
        <v>80</v>
      </c>
      <c r="C58" s="151"/>
      <c r="D58" s="151" t="s">
        <v>11</v>
      </c>
      <c r="E58" s="151">
        <v>44</v>
      </c>
      <c r="F58" s="151"/>
      <c r="G58" s="151">
        <v>104.96</v>
      </c>
      <c r="H58" s="152" t="s">
        <v>81</v>
      </c>
    </row>
    <row r="59" spans="1:8">
      <c r="A59" s="153">
        <v>13.1</v>
      </c>
      <c r="B59" s="154" t="s">
        <v>82</v>
      </c>
      <c r="C59" s="153" t="s">
        <v>14</v>
      </c>
      <c r="D59" s="153" t="s">
        <v>15</v>
      </c>
      <c r="E59" s="153">
        <v>34</v>
      </c>
      <c r="F59" s="153">
        <v>2.44</v>
      </c>
      <c r="G59" s="153">
        <v>82.96</v>
      </c>
      <c r="H59" s="154" t="s">
        <v>81</v>
      </c>
    </row>
    <row r="60" spans="1:8">
      <c r="A60" s="153">
        <v>13.2</v>
      </c>
      <c r="B60" s="154" t="s">
        <v>83</v>
      </c>
      <c r="C60" s="153" t="s">
        <v>14</v>
      </c>
      <c r="D60" s="153" t="s">
        <v>15</v>
      </c>
      <c r="E60" s="153">
        <v>10</v>
      </c>
      <c r="F60" s="153">
        <v>2.2</v>
      </c>
      <c r="G60" s="153">
        <v>22</v>
      </c>
      <c r="H60" s="154" t="s">
        <v>81</v>
      </c>
    </row>
    <row r="61" s="148" customFormat="1" spans="1:8">
      <c r="A61" s="151" t="s">
        <v>84</v>
      </c>
      <c r="B61" s="152" t="s">
        <v>85</v>
      </c>
      <c r="C61" s="151" t="s">
        <v>14</v>
      </c>
      <c r="D61" s="151" t="s">
        <v>86</v>
      </c>
      <c r="E61" s="151">
        <v>1</v>
      </c>
      <c r="F61" s="151">
        <v>500</v>
      </c>
      <c r="G61" s="151">
        <v>500</v>
      </c>
      <c r="H61" s="152" t="s">
        <v>87</v>
      </c>
    </row>
    <row r="62" ht="15" customHeight="1" spans="1:8">
      <c r="A62" s="149" t="s">
        <v>88</v>
      </c>
      <c r="B62" s="149"/>
      <c r="C62" s="149"/>
      <c r="D62" s="157"/>
      <c r="E62" s="149">
        <v>165</v>
      </c>
      <c r="F62" s="157"/>
      <c r="G62" s="149">
        <v>2151.34</v>
      </c>
      <c r="H62" s="154"/>
    </row>
  </sheetData>
  <mergeCells count="14">
    <mergeCell ref="A62:C62"/>
    <mergeCell ref="A1:A2"/>
    <mergeCell ref="A19:A22"/>
    <mergeCell ref="B1:B2"/>
    <mergeCell ref="B19:B22"/>
    <mergeCell ref="C1:C2"/>
    <mergeCell ref="C19:C22"/>
    <mergeCell ref="D1:D2"/>
    <mergeCell ref="D19:D22"/>
    <mergeCell ref="E1:E2"/>
    <mergeCell ref="E19:E22"/>
    <mergeCell ref="F19:F22"/>
    <mergeCell ref="H1:H2"/>
    <mergeCell ref="H19:H22"/>
  </mergeCells>
  <pageMargins left="0.75" right="0.75" top="1" bottom="1" header="0.511805555555556" footer="0.511805555555556"/>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zoomScale="145" zoomScaleNormal="145" topLeftCell="A37" workbookViewId="0">
      <selection activeCell="E60" sqref="E60"/>
    </sheetView>
  </sheetViews>
  <sheetFormatPr defaultColWidth="9" defaultRowHeight="14.25" outlineLevelCol="7"/>
  <cols>
    <col min="1" max="1" width="5.375" style="57" customWidth="1"/>
    <col min="2" max="2" width="30.375" style="57" customWidth="1"/>
    <col min="3" max="3" width="5.75" style="57" customWidth="1"/>
    <col min="4" max="4" width="4.375" style="57" customWidth="1"/>
    <col min="5" max="5" width="5.375" style="57" customWidth="1"/>
    <col min="6" max="6" width="7.375" style="57" customWidth="1"/>
    <col min="7" max="7" width="8.125" style="57" customWidth="1"/>
    <col min="8" max="8" width="28.125" style="57" customWidth="1"/>
    <col min="9" max="9" width="9" style="57" customWidth="1"/>
    <col min="10" max="16384" width="9" style="57"/>
  </cols>
  <sheetData>
    <row r="1" s="123" customFormat="1" ht="42.75" spans="1:8">
      <c r="A1" s="130" t="s">
        <v>0</v>
      </c>
      <c r="B1" s="130" t="s">
        <v>1</v>
      </c>
      <c r="C1" s="130" t="s">
        <v>2</v>
      </c>
      <c r="D1" s="130" t="s">
        <v>3</v>
      </c>
      <c r="E1" s="130" t="s">
        <v>4</v>
      </c>
      <c r="F1" s="131" t="s">
        <v>89</v>
      </c>
      <c r="G1" s="131" t="s">
        <v>90</v>
      </c>
      <c r="H1" s="130" t="s">
        <v>7</v>
      </c>
    </row>
    <row r="2" s="123" customFormat="1" ht="15" customHeight="1" spans="1:8">
      <c r="A2" s="132" t="s">
        <v>9</v>
      </c>
      <c r="B2" s="133" t="s">
        <v>10</v>
      </c>
      <c r="C2" s="134" t="s">
        <v>14</v>
      </c>
      <c r="D2" s="130" t="s">
        <v>11</v>
      </c>
      <c r="E2" s="130">
        <v>4</v>
      </c>
      <c r="F2" s="130">
        <v>27.6</v>
      </c>
      <c r="G2" s="130">
        <f>SUM(G3:G4)</f>
        <v>27.6</v>
      </c>
      <c r="H2" s="135" t="s">
        <v>12</v>
      </c>
    </row>
    <row r="3" spans="1:8">
      <c r="A3" s="136">
        <v>1.1</v>
      </c>
      <c r="B3" s="137" t="s">
        <v>13</v>
      </c>
      <c r="C3" s="136" t="s">
        <v>14</v>
      </c>
      <c r="D3" s="136" t="s">
        <v>15</v>
      </c>
      <c r="E3" s="136">
        <v>2</v>
      </c>
      <c r="F3" s="136">
        <v>5.8</v>
      </c>
      <c r="G3" s="136">
        <v>11.6</v>
      </c>
      <c r="H3" s="138" t="s">
        <v>12</v>
      </c>
    </row>
    <row r="4" spans="1:8">
      <c r="A4" s="136">
        <v>1.2</v>
      </c>
      <c r="B4" s="137" t="s">
        <v>16</v>
      </c>
      <c r="C4" s="136" t="s">
        <v>14</v>
      </c>
      <c r="D4" s="136" t="s">
        <v>15</v>
      </c>
      <c r="E4" s="136">
        <v>2</v>
      </c>
      <c r="F4" s="136">
        <v>8</v>
      </c>
      <c r="G4" s="136">
        <v>16</v>
      </c>
      <c r="H4" s="138" t="s">
        <v>12</v>
      </c>
    </row>
    <row r="5" s="123" customFormat="1" spans="1:8">
      <c r="A5" s="130" t="s">
        <v>17</v>
      </c>
      <c r="B5" s="133" t="s">
        <v>18</v>
      </c>
      <c r="C5" s="130" t="s">
        <v>20</v>
      </c>
      <c r="D5" s="130" t="s">
        <v>11</v>
      </c>
      <c r="E5" s="130">
        <v>2</v>
      </c>
      <c r="F5" s="130">
        <f>SUM(F6:F7)</f>
        <v>55</v>
      </c>
      <c r="G5" s="130">
        <f>SUM(G6:G7)</f>
        <v>55</v>
      </c>
      <c r="H5" s="135" t="s">
        <v>12</v>
      </c>
    </row>
    <row r="6" spans="1:8">
      <c r="A6" s="136">
        <v>2.1</v>
      </c>
      <c r="B6" s="137" t="s">
        <v>19</v>
      </c>
      <c r="C6" s="136" t="s">
        <v>20</v>
      </c>
      <c r="D6" s="136" t="s">
        <v>15</v>
      </c>
      <c r="E6" s="136">
        <v>1</v>
      </c>
      <c r="F6" s="136">
        <v>13</v>
      </c>
      <c r="G6" s="136">
        <v>13</v>
      </c>
      <c r="H6" s="138" t="s">
        <v>12</v>
      </c>
    </row>
    <row r="7" spans="1:8">
      <c r="A7" s="136">
        <v>2.2</v>
      </c>
      <c r="B7" s="137" t="s">
        <v>21</v>
      </c>
      <c r="C7" s="136" t="s">
        <v>20</v>
      </c>
      <c r="D7" s="136" t="s">
        <v>15</v>
      </c>
      <c r="E7" s="136">
        <v>1</v>
      </c>
      <c r="F7" s="136">
        <v>42</v>
      </c>
      <c r="G7" s="136">
        <v>42</v>
      </c>
      <c r="H7" s="138" t="s">
        <v>12</v>
      </c>
    </row>
    <row r="8" s="124" customFormat="1" spans="1:8">
      <c r="A8" s="135" t="s">
        <v>22</v>
      </c>
      <c r="B8" s="139" t="s">
        <v>23</v>
      </c>
      <c r="C8" s="135" t="s">
        <v>20</v>
      </c>
      <c r="D8" s="135" t="s">
        <v>11</v>
      </c>
      <c r="E8" s="135">
        <f>SUM(E9:E13)</f>
        <v>13</v>
      </c>
      <c r="F8" s="135">
        <v>330</v>
      </c>
      <c r="G8" s="135">
        <f>SUM(G9:G13)</f>
        <v>330</v>
      </c>
      <c r="H8" s="138" t="s">
        <v>12</v>
      </c>
    </row>
    <row r="9" s="125" customFormat="1" spans="1:8">
      <c r="A9" s="138">
        <v>3.1</v>
      </c>
      <c r="B9" s="140" t="s">
        <v>24</v>
      </c>
      <c r="C9" s="138" t="s">
        <v>20</v>
      </c>
      <c r="D9" s="138" t="s">
        <v>15</v>
      </c>
      <c r="E9" s="138">
        <v>2</v>
      </c>
      <c r="F9" s="138">
        <v>2.4</v>
      </c>
      <c r="G9" s="138">
        <v>4.8</v>
      </c>
      <c r="H9" s="138" t="s">
        <v>12</v>
      </c>
    </row>
    <row r="10" s="125" customFormat="1" spans="1:8">
      <c r="A10" s="138">
        <v>3.2</v>
      </c>
      <c r="B10" s="140" t="s">
        <v>25</v>
      </c>
      <c r="C10" s="138" t="s">
        <v>20</v>
      </c>
      <c r="D10" s="138" t="s">
        <v>15</v>
      </c>
      <c r="E10" s="138">
        <v>6</v>
      </c>
      <c r="F10" s="138">
        <v>15</v>
      </c>
      <c r="G10" s="138">
        <v>90</v>
      </c>
      <c r="H10" s="138" t="s">
        <v>12</v>
      </c>
    </row>
    <row r="11" s="125" customFormat="1" spans="1:8">
      <c r="A11" s="138">
        <v>3.3</v>
      </c>
      <c r="B11" s="140" t="s">
        <v>26</v>
      </c>
      <c r="C11" s="138" t="s">
        <v>20</v>
      </c>
      <c r="D11" s="138" t="s">
        <v>15</v>
      </c>
      <c r="E11" s="138">
        <v>2</v>
      </c>
      <c r="F11" s="138">
        <v>7.5</v>
      </c>
      <c r="G11" s="138">
        <v>15</v>
      </c>
      <c r="H11" s="138" t="s">
        <v>12</v>
      </c>
    </row>
    <row r="12" s="125" customFormat="1" spans="1:8">
      <c r="A12" s="138">
        <v>3.4</v>
      </c>
      <c r="B12" s="140" t="s">
        <v>27</v>
      </c>
      <c r="C12" s="138" t="s">
        <v>20</v>
      </c>
      <c r="D12" s="138" t="s">
        <v>15</v>
      </c>
      <c r="E12" s="138">
        <v>2</v>
      </c>
      <c r="F12" s="138">
        <v>48.3</v>
      </c>
      <c r="G12" s="138">
        <v>96.6</v>
      </c>
      <c r="H12" s="138" t="s">
        <v>12</v>
      </c>
    </row>
    <row r="13" s="125" customFormat="1" spans="1:8">
      <c r="A13" s="138">
        <v>3.5</v>
      </c>
      <c r="B13" s="140" t="s">
        <v>28</v>
      </c>
      <c r="C13" s="138" t="s">
        <v>20</v>
      </c>
      <c r="D13" s="138" t="s">
        <v>15</v>
      </c>
      <c r="E13" s="138">
        <v>1</v>
      </c>
      <c r="F13" s="138">
        <v>123.6</v>
      </c>
      <c r="G13" s="138">
        <v>123.6</v>
      </c>
      <c r="H13" s="138" t="s">
        <v>12</v>
      </c>
    </row>
    <row r="14" s="124" customFormat="1" ht="14.1" customHeight="1" spans="1:8">
      <c r="A14" s="135" t="s">
        <v>29</v>
      </c>
      <c r="B14" s="139" t="s">
        <v>30</v>
      </c>
      <c r="C14" s="130" t="s">
        <v>20</v>
      </c>
      <c r="D14" s="130" t="s">
        <v>11</v>
      </c>
      <c r="E14" s="135">
        <f>SUM(E15:E16)</f>
        <v>14</v>
      </c>
      <c r="F14" s="135">
        <v>106.8</v>
      </c>
      <c r="G14" s="135">
        <f>SUM(G15:G16)</f>
        <v>106.8</v>
      </c>
      <c r="H14" s="135" t="s">
        <v>12</v>
      </c>
    </row>
    <row r="15" s="125" customFormat="1" spans="1:8">
      <c r="A15" s="138">
        <v>4.1</v>
      </c>
      <c r="B15" s="137" t="s">
        <v>31</v>
      </c>
      <c r="C15" s="138" t="s">
        <v>20</v>
      </c>
      <c r="D15" s="138" t="s">
        <v>15</v>
      </c>
      <c r="E15" s="138">
        <v>6</v>
      </c>
      <c r="F15" s="137">
        <v>13</v>
      </c>
      <c r="G15" s="137">
        <v>78</v>
      </c>
      <c r="H15" s="138" t="s">
        <v>12</v>
      </c>
    </row>
    <row r="16" s="126" customFormat="1" spans="1:8">
      <c r="A16" s="138">
        <v>4.2</v>
      </c>
      <c r="B16" s="138" t="s">
        <v>32</v>
      </c>
      <c r="C16" s="138" t="s">
        <v>20</v>
      </c>
      <c r="D16" s="138" t="s">
        <v>15</v>
      </c>
      <c r="E16" s="138">
        <v>8</v>
      </c>
      <c r="F16" s="138">
        <v>3.6</v>
      </c>
      <c r="G16" s="138">
        <v>28.8</v>
      </c>
      <c r="H16" s="138" t="s">
        <v>12</v>
      </c>
    </row>
    <row r="17" s="123" customFormat="1" ht="14.1" customHeight="1" spans="1:8">
      <c r="A17" s="130" t="s">
        <v>33</v>
      </c>
      <c r="B17" s="130" t="s">
        <v>34</v>
      </c>
      <c r="C17" s="130" t="s">
        <v>20</v>
      </c>
      <c r="D17" s="130" t="s">
        <v>11</v>
      </c>
      <c r="E17" s="130">
        <f>SUM(E18:E23)</f>
        <v>7</v>
      </c>
      <c r="F17" s="130">
        <v>90.53</v>
      </c>
      <c r="G17" s="130">
        <f>SUM(G18:G23)</f>
        <v>90.53</v>
      </c>
      <c r="H17" s="135" t="s">
        <v>12</v>
      </c>
    </row>
    <row r="18" spans="1:8">
      <c r="A18" s="136">
        <v>5.1</v>
      </c>
      <c r="B18" s="136" t="s">
        <v>35</v>
      </c>
      <c r="C18" s="136" t="s">
        <v>20</v>
      </c>
      <c r="D18" s="136" t="s">
        <v>15</v>
      </c>
      <c r="E18" s="136">
        <v>1</v>
      </c>
      <c r="F18" s="136">
        <v>10</v>
      </c>
      <c r="G18" s="137">
        <v>10</v>
      </c>
      <c r="H18" s="138" t="s">
        <v>12</v>
      </c>
    </row>
    <row r="19" spans="1:8">
      <c r="A19" s="136">
        <v>5.2</v>
      </c>
      <c r="B19" s="136" t="s">
        <v>36</v>
      </c>
      <c r="C19" s="136" t="s">
        <v>20</v>
      </c>
      <c r="D19" s="136" t="s">
        <v>15</v>
      </c>
      <c r="E19" s="136">
        <v>1</v>
      </c>
      <c r="F19" s="136">
        <v>45</v>
      </c>
      <c r="G19" s="137">
        <v>45</v>
      </c>
      <c r="H19" s="138" t="s">
        <v>12</v>
      </c>
    </row>
    <row r="20" ht="15" customHeight="1" spans="1:8">
      <c r="A20" s="136">
        <v>5.3</v>
      </c>
      <c r="B20" s="136" t="s">
        <v>37</v>
      </c>
      <c r="C20" s="136" t="s">
        <v>20</v>
      </c>
      <c r="D20" s="136" t="s">
        <v>15</v>
      </c>
      <c r="E20" s="136">
        <v>2</v>
      </c>
      <c r="F20" s="136">
        <v>15</v>
      </c>
      <c r="G20" s="137">
        <v>30</v>
      </c>
      <c r="H20" s="138" t="s">
        <v>12</v>
      </c>
    </row>
    <row r="21" s="126" customFormat="1" spans="1:8">
      <c r="A21" s="138">
        <v>5.4</v>
      </c>
      <c r="B21" s="138" t="s">
        <v>38</v>
      </c>
      <c r="C21" s="138" t="s">
        <v>20</v>
      </c>
      <c r="D21" s="138" t="s">
        <v>15</v>
      </c>
      <c r="E21" s="138">
        <v>1</v>
      </c>
      <c r="F21" s="138">
        <v>0.2</v>
      </c>
      <c r="G21" s="138">
        <v>0.2</v>
      </c>
      <c r="H21" s="138" t="s">
        <v>12</v>
      </c>
    </row>
    <row r="22" s="126" customFormat="1" spans="1:8">
      <c r="A22" s="141" t="s">
        <v>91</v>
      </c>
      <c r="B22" s="138" t="s">
        <v>39</v>
      </c>
      <c r="C22" s="138" t="s">
        <v>20</v>
      </c>
      <c r="D22" s="138" t="s">
        <v>40</v>
      </c>
      <c r="E22" s="138">
        <v>1</v>
      </c>
      <c r="F22" s="138">
        <v>2.13</v>
      </c>
      <c r="G22" s="138">
        <v>2.13</v>
      </c>
      <c r="H22" s="138" t="s">
        <v>12</v>
      </c>
    </row>
    <row r="23" s="126" customFormat="1" spans="1:8">
      <c r="A23" s="138">
        <v>5.6</v>
      </c>
      <c r="B23" s="138" t="s">
        <v>41</v>
      </c>
      <c r="C23" s="138" t="s">
        <v>20</v>
      </c>
      <c r="D23" s="138" t="s">
        <v>40</v>
      </c>
      <c r="E23" s="138">
        <v>1</v>
      </c>
      <c r="F23" s="138">
        <v>3.2</v>
      </c>
      <c r="G23" s="138">
        <v>3.2</v>
      </c>
      <c r="H23" s="138" t="s">
        <v>12</v>
      </c>
    </row>
    <row r="24" s="124" customFormat="1" ht="14.45" customHeight="1" spans="1:8">
      <c r="A24" s="135" t="s">
        <v>42</v>
      </c>
      <c r="B24" s="135" t="s">
        <v>43</v>
      </c>
      <c r="C24" s="134" t="s">
        <v>14</v>
      </c>
      <c r="D24" s="130" t="s">
        <v>11</v>
      </c>
      <c r="E24" s="135">
        <f>SUM(E25:E41)</f>
        <v>29</v>
      </c>
      <c r="F24" s="135">
        <v>53.37</v>
      </c>
      <c r="G24" s="135">
        <f>SUM(G25:G41)</f>
        <v>53.37</v>
      </c>
      <c r="H24" s="135" t="s">
        <v>12</v>
      </c>
    </row>
    <row r="25" s="125" customFormat="1" spans="1:8">
      <c r="A25" s="138">
        <v>6.1</v>
      </c>
      <c r="B25" s="138" t="s">
        <v>44</v>
      </c>
      <c r="C25" s="138" t="s">
        <v>14</v>
      </c>
      <c r="D25" s="138" t="s">
        <v>15</v>
      </c>
      <c r="E25" s="138">
        <v>1</v>
      </c>
      <c r="F25" s="138">
        <v>0.4</v>
      </c>
      <c r="G25" s="138">
        <v>0.4</v>
      </c>
      <c r="H25" s="138" t="s">
        <v>12</v>
      </c>
    </row>
    <row r="26" s="125" customFormat="1" spans="1:8">
      <c r="A26" s="138">
        <v>6.2</v>
      </c>
      <c r="B26" s="138" t="s">
        <v>45</v>
      </c>
      <c r="C26" s="138" t="s">
        <v>14</v>
      </c>
      <c r="D26" s="138" t="s">
        <v>15</v>
      </c>
      <c r="E26" s="138">
        <v>1</v>
      </c>
      <c r="F26" s="138">
        <v>0.33</v>
      </c>
      <c r="G26" s="138">
        <v>0.33</v>
      </c>
      <c r="H26" s="138" t="s">
        <v>12</v>
      </c>
    </row>
    <row r="27" s="125" customFormat="1" spans="1:8">
      <c r="A27" s="138">
        <v>6.3</v>
      </c>
      <c r="B27" s="138" t="s">
        <v>46</v>
      </c>
      <c r="C27" s="138" t="s">
        <v>14</v>
      </c>
      <c r="D27" s="138" t="s">
        <v>15</v>
      </c>
      <c r="E27" s="138">
        <v>2</v>
      </c>
      <c r="F27" s="138">
        <v>1.2</v>
      </c>
      <c r="G27" s="138">
        <v>2.4</v>
      </c>
      <c r="H27" s="138" t="s">
        <v>12</v>
      </c>
    </row>
    <row r="28" s="125" customFormat="1" spans="1:8">
      <c r="A28" s="138">
        <v>6.4</v>
      </c>
      <c r="B28" s="138" t="s">
        <v>47</v>
      </c>
      <c r="C28" s="138" t="s">
        <v>14</v>
      </c>
      <c r="D28" s="138" t="s">
        <v>15</v>
      </c>
      <c r="E28" s="138">
        <v>2</v>
      </c>
      <c r="F28" s="138">
        <v>0.97</v>
      </c>
      <c r="G28" s="138">
        <v>1.94</v>
      </c>
      <c r="H28" s="138" t="s">
        <v>12</v>
      </c>
    </row>
    <row r="29" s="125" customFormat="1" spans="1:8">
      <c r="A29" s="138">
        <v>6.5</v>
      </c>
      <c r="B29" s="138" t="s">
        <v>48</v>
      </c>
      <c r="C29" s="138" t="s">
        <v>14</v>
      </c>
      <c r="D29" s="138" t="s">
        <v>40</v>
      </c>
      <c r="E29" s="138">
        <v>1</v>
      </c>
      <c r="F29" s="138">
        <v>0.25</v>
      </c>
      <c r="G29" s="138">
        <v>0.25</v>
      </c>
      <c r="H29" s="138" t="s">
        <v>12</v>
      </c>
    </row>
    <row r="30" s="125" customFormat="1" spans="1:8">
      <c r="A30" s="138">
        <v>6.6</v>
      </c>
      <c r="B30" s="138" t="s">
        <v>49</v>
      </c>
      <c r="C30" s="138" t="s">
        <v>14</v>
      </c>
      <c r="D30" s="138" t="s">
        <v>40</v>
      </c>
      <c r="E30" s="138">
        <v>2</v>
      </c>
      <c r="F30" s="138">
        <v>0.15</v>
      </c>
      <c r="G30" s="138">
        <v>0.3</v>
      </c>
      <c r="H30" s="138" t="s">
        <v>12</v>
      </c>
    </row>
    <row r="31" s="125" customFormat="1" spans="1:8">
      <c r="A31" s="138">
        <v>6.7</v>
      </c>
      <c r="B31" s="138" t="s">
        <v>50</v>
      </c>
      <c r="C31" s="138" t="s">
        <v>14</v>
      </c>
      <c r="D31" s="138" t="s">
        <v>40</v>
      </c>
      <c r="E31" s="138">
        <v>2</v>
      </c>
      <c r="F31" s="138">
        <v>0.2</v>
      </c>
      <c r="G31" s="138">
        <v>0.4</v>
      </c>
      <c r="H31" s="138" t="s">
        <v>12</v>
      </c>
    </row>
    <row r="32" s="125" customFormat="1" spans="1:8">
      <c r="A32" s="138">
        <v>6.8</v>
      </c>
      <c r="B32" s="138" t="s">
        <v>51</v>
      </c>
      <c r="C32" s="138" t="s">
        <v>14</v>
      </c>
      <c r="D32" s="138" t="s">
        <v>40</v>
      </c>
      <c r="E32" s="138">
        <v>1</v>
      </c>
      <c r="F32" s="138">
        <v>1.95</v>
      </c>
      <c r="G32" s="138">
        <v>1.95</v>
      </c>
      <c r="H32" s="138" t="s">
        <v>12</v>
      </c>
    </row>
    <row r="33" s="125" customFormat="1" spans="1:8">
      <c r="A33" s="138">
        <v>6.9</v>
      </c>
      <c r="B33" s="138" t="s">
        <v>52</v>
      </c>
      <c r="C33" s="138" t="s">
        <v>14</v>
      </c>
      <c r="D33" s="138" t="s">
        <v>40</v>
      </c>
      <c r="E33" s="138">
        <v>4</v>
      </c>
      <c r="F33" s="138">
        <v>0.1</v>
      </c>
      <c r="G33" s="138">
        <v>0.4</v>
      </c>
      <c r="H33" s="138" t="s">
        <v>12</v>
      </c>
    </row>
    <row r="34" s="125" customFormat="1" spans="1:8">
      <c r="A34" s="141" t="s">
        <v>92</v>
      </c>
      <c r="B34" s="138" t="s">
        <v>53</v>
      </c>
      <c r="C34" s="138" t="s">
        <v>14</v>
      </c>
      <c r="D34" s="138" t="s">
        <v>40</v>
      </c>
      <c r="E34" s="138">
        <v>2</v>
      </c>
      <c r="F34" s="138">
        <v>0.2</v>
      </c>
      <c r="G34" s="138">
        <v>0.4</v>
      </c>
      <c r="H34" s="138" t="s">
        <v>12</v>
      </c>
    </row>
    <row r="35" s="125" customFormat="1" spans="1:8">
      <c r="A35" s="141" t="s">
        <v>93</v>
      </c>
      <c r="B35" s="138" t="s">
        <v>54</v>
      </c>
      <c r="C35" s="138" t="s">
        <v>14</v>
      </c>
      <c r="D35" s="138" t="s">
        <v>40</v>
      </c>
      <c r="E35" s="138">
        <v>2</v>
      </c>
      <c r="F35" s="138">
        <v>0.1</v>
      </c>
      <c r="G35" s="138">
        <v>0.2</v>
      </c>
      <c r="H35" s="138" t="s">
        <v>12</v>
      </c>
    </row>
    <row r="36" s="127" customFormat="1" spans="1:8">
      <c r="A36" s="142" t="s">
        <v>94</v>
      </c>
      <c r="B36" s="136" t="s">
        <v>55</v>
      </c>
      <c r="C36" s="136" t="s">
        <v>14</v>
      </c>
      <c r="D36" s="136" t="s">
        <v>15</v>
      </c>
      <c r="E36" s="136">
        <v>3</v>
      </c>
      <c r="F36" s="136">
        <v>2.5</v>
      </c>
      <c r="G36" s="137">
        <v>7.5</v>
      </c>
      <c r="H36" s="138" t="s">
        <v>12</v>
      </c>
    </row>
    <row r="37" s="127" customFormat="1" spans="1:8">
      <c r="A37" s="142" t="s">
        <v>95</v>
      </c>
      <c r="B37" s="136" t="s">
        <v>56</v>
      </c>
      <c r="C37" s="136" t="s">
        <v>14</v>
      </c>
      <c r="D37" s="136" t="s">
        <v>15</v>
      </c>
      <c r="E37" s="136">
        <v>1</v>
      </c>
      <c r="F37" s="136">
        <v>6</v>
      </c>
      <c r="G37" s="137">
        <v>6</v>
      </c>
      <c r="H37" s="138" t="s">
        <v>12</v>
      </c>
    </row>
    <row r="38" s="127" customFormat="1" spans="1:8">
      <c r="A38" s="142" t="s">
        <v>96</v>
      </c>
      <c r="B38" s="136" t="s">
        <v>57</v>
      </c>
      <c r="C38" s="136" t="s">
        <v>14</v>
      </c>
      <c r="D38" s="136" t="s">
        <v>15</v>
      </c>
      <c r="E38" s="136">
        <v>2</v>
      </c>
      <c r="F38" s="136">
        <v>6</v>
      </c>
      <c r="G38" s="137">
        <v>12</v>
      </c>
      <c r="H38" s="138" t="s">
        <v>12</v>
      </c>
    </row>
    <row r="39" s="127" customFormat="1" spans="1:8">
      <c r="A39" s="142" t="s">
        <v>97</v>
      </c>
      <c r="B39" s="136" t="s">
        <v>58</v>
      </c>
      <c r="C39" s="136" t="s">
        <v>14</v>
      </c>
      <c r="D39" s="136" t="s">
        <v>15</v>
      </c>
      <c r="E39" s="136">
        <v>1</v>
      </c>
      <c r="F39" s="136">
        <v>1.9</v>
      </c>
      <c r="G39" s="137">
        <v>1.9</v>
      </c>
      <c r="H39" s="138" t="s">
        <v>12</v>
      </c>
    </row>
    <row r="40" s="127" customFormat="1" spans="1:8">
      <c r="A40" s="142" t="s">
        <v>98</v>
      </c>
      <c r="B40" s="137" t="s">
        <v>59</v>
      </c>
      <c r="C40" s="143" t="s">
        <v>14</v>
      </c>
      <c r="D40" s="136" t="s">
        <v>15</v>
      </c>
      <c r="E40" s="136">
        <v>1</v>
      </c>
      <c r="F40" s="137">
        <v>6</v>
      </c>
      <c r="G40" s="137">
        <v>6</v>
      </c>
      <c r="H40" s="138" t="s">
        <v>12</v>
      </c>
    </row>
    <row r="41" s="126" customFormat="1" spans="1:8">
      <c r="A41" s="141" t="s">
        <v>99</v>
      </c>
      <c r="B41" s="137" t="s">
        <v>60</v>
      </c>
      <c r="C41" s="143" t="s">
        <v>14</v>
      </c>
      <c r="D41" s="138" t="s">
        <v>15</v>
      </c>
      <c r="E41" s="138">
        <v>1</v>
      </c>
      <c r="F41" s="137">
        <v>11</v>
      </c>
      <c r="G41" s="137">
        <v>11</v>
      </c>
      <c r="H41" s="138" t="s">
        <v>12</v>
      </c>
    </row>
    <row r="42" s="124" customFormat="1" spans="1:8">
      <c r="A42" s="135" t="s">
        <v>61</v>
      </c>
      <c r="B42" s="135" t="s">
        <v>62</v>
      </c>
      <c r="C42" s="135" t="s">
        <v>20</v>
      </c>
      <c r="D42" s="135" t="s">
        <v>11</v>
      </c>
      <c r="E42" s="135">
        <f>SUM(E43:E46)</f>
        <v>19</v>
      </c>
      <c r="F42" s="135">
        <v>161</v>
      </c>
      <c r="G42" s="135">
        <f>SUM(G43:G46)</f>
        <v>161</v>
      </c>
      <c r="H42" s="135" t="s">
        <v>12</v>
      </c>
    </row>
    <row r="43" s="125" customFormat="1" spans="1:8">
      <c r="A43" s="138">
        <v>7.1</v>
      </c>
      <c r="B43" s="140" t="s">
        <v>63</v>
      </c>
      <c r="C43" s="138" t="s">
        <v>20</v>
      </c>
      <c r="D43" s="138" t="s">
        <v>15</v>
      </c>
      <c r="E43" s="138">
        <v>1</v>
      </c>
      <c r="F43" s="138">
        <v>14</v>
      </c>
      <c r="G43" s="138">
        <v>14</v>
      </c>
      <c r="H43" s="138" t="s">
        <v>12</v>
      </c>
    </row>
    <row r="44" s="125" customFormat="1" spans="1:8">
      <c r="A44" s="138">
        <v>7.2</v>
      </c>
      <c r="B44" s="140" t="s">
        <v>64</v>
      </c>
      <c r="C44" s="138" t="s">
        <v>20</v>
      </c>
      <c r="D44" s="138" t="s">
        <v>15</v>
      </c>
      <c r="E44" s="138">
        <v>4</v>
      </c>
      <c r="F44" s="138">
        <v>6.5</v>
      </c>
      <c r="G44" s="138">
        <v>26</v>
      </c>
      <c r="H44" s="138" t="s">
        <v>12</v>
      </c>
    </row>
    <row r="45" s="125" customFormat="1" spans="1:8">
      <c r="A45" s="138">
        <v>7.3</v>
      </c>
      <c r="B45" s="140" t="s">
        <v>65</v>
      </c>
      <c r="C45" s="138" t="s">
        <v>20</v>
      </c>
      <c r="D45" s="138" t="s">
        <v>15</v>
      </c>
      <c r="E45" s="138">
        <v>6</v>
      </c>
      <c r="F45" s="138">
        <v>5.5</v>
      </c>
      <c r="G45" s="138">
        <v>33</v>
      </c>
      <c r="H45" s="138" t="s">
        <v>12</v>
      </c>
    </row>
    <row r="46" s="125" customFormat="1" spans="1:8">
      <c r="A46" s="138">
        <v>7.4</v>
      </c>
      <c r="B46" s="140" t="s">
        <v>66</v>
      </c>
      <c r="C46" s="138" t="s">
        <v>20</v>
      </c>
      <c r="D46" s="138" t="s">
        <v>15</v>
      </c>
      <c r="E46" s="138">
        <v>8</v>
      </c>
      <c r="F46" s="138">
        <v>11</v>
      </c>
      <c r="G46" s="138">
        <v>88</v>
      </c>
      <c r="H46" s="138" t="s">
        <v>12</v>
      </c>
    </row>
    <row r="47" s="124" customFormat="1" spans="1:8">
      <c r="A47" s="135" t="s">
        <v>67</v>
      </c>
      <c r="B47" s="135" t="s">
        <v>68</v>
      </c>
      <c r="C47" s="135" t="s">
        <v>20</v>
      </c>
      <c r="D47" s="135" t="s">
        <v>11</v>
      </c>
      <c r="E47" s="135">
        <f>SUM(E48:E49)</f>
        <v>28</v>
      </c>
      <c r="F47" s="135">
        <v>230.4</v>
      </c>
      <c r="G47" s="135">
        <v>230.4</v>
      </c>
      <c r="H47" s="135" t="s">
        <v>12</v>
      </c>
    </row>
    <row r="48" s="125" customFormat="1" spans="1:8">
      <c r="A48" s="138">
        <v>8.1</v>
      </c>
      <c r="B48" s="140" t="s">
        <v>69</v>
      </c>
      <c r="C48" s="138" t="s">
        <v>20</v>
      </c>
      <c r="D48" s="138" t="s">
        <v>40</v>
      </c>
      <c r="E48" s="138">
        <v>8</v>
      </c>
      <c r="F48" s="138">
        <v>6.3</v>
      </c>
      <c r="G48" s="138">
        <v>50.4</v>
      </c>
      <c r="H48" s="138" t="s">
        <v>12</v>
      </c>
    </row>
    <row r="49" s="125" customFormat="1" spans="1:8">
      <c r="A49" s="138">
        <v>8.2</v>
      </c>
      <c r="B49" s="140" t="s">
        <v>70</v>
      </c>
      <c r="C49" s="138" t="s">
        <v>20</v>
      </c>
      <c r="D49" s="138" t="s">
        <v>15</v>
      </c>
      <c r="E49" s="138">
        <v>20</v>
      </c>
      <c r="F49" s="138">
        <v>9</v>
      </c>
      <c r="G49" s="138">
        <v>180</v>
      </c>
      <c r="H49" s="138" t="s">
        <v>12</v>
      </c>
    </row>
    <row r="50" s="124" customFormat="1" spans="1:8">
      <c r="A50" s="135" t="s">
        <v>71</v>
      </c>
      <c r="B50" s="139" t="s">
        <v>72</v>
      </c>
      <c r="C50" s="135" t="s">
        <v>20</v>
      </c>
      <c r="D50" s="135" t="s">
        <v>15</v>
      </c>
      <c r="E50" s="135">
        <v>1</v>
      </c>
      <c r="F50" s="135">
        <v>40</v>
      </c>
      <c r="G50" s="135">
        <v>40</v>
      </c>
      <c r="H50" s="135" t="s">
        <v>12</v>
      </c>
    </row>
    <row r="51" s="124" customFormat="1" spans="1:8">
      <c r="A51" s="135" t="s">
        <v>73</v>
      </c>
      <c r="B51" s="139" t="s">
        <v>74</v>
      </c>
      <c r="C51" s="135" t="s">
        <v>20</v>
      </c>
      <c r="D51" s="135" t="s">
        <v>15</v>
      </c>
      <c r="E51" s="135">
        <v>1</v>
      </c>
      <c r="F51" s="135">
        <v>150</v>
      </c>
      <c r="G51" s="135">
        <v>150</v>
      </c>
      <c r="H51" s="135" t="s">
        <v>12</v>
      </c>
    </row>
    <row r="52" s="124" customFormat="1" spans="1:8">
      <c r="A52" s="135" t="s">
        <v>75</v>
      </c>
      <c r="B52" s="139" t="s">
        <v>76</v>
      </c>
      <c r="C52" s="135" t="s">
        <v>20</v>
      </c>
      <c r="D52" s="135" t="s">
        <v>15</v>
      </c>
      <c r="E52" s="135">
        <v>1</v>
      </c>
      <c r="F52" s="135">
        <v>45</v>
      </c>
      <c r="G52" s="135">
        <v>45</v>
      </c>
      <c r="H52" s="135" t="s">
        <v>12</v>
      </c>
    </row>
    <row r="53" s="124" customFormat="1" spans="1:8">
      <c r="A53" s="135" t="s">
        <v>77</v>
      </c>
      <c r="B53" s="139" t="s">
        <v>78</v>
      </c>
      <c r="C53" s="135" t="s">
        <v>20</v>
      </c>
      <c r="D53" s="135" t="s">
        <v>15</v>
      </c>
      <c r="E53" s="135">
        <v>1</v>
      </c>
      <c r="F53" s="135">
        <v>43.6</v>
      </c>
      <c r="G53" s="135">
        <v>43.6</v>
      </c>
      <c r="H53" s="135" t="s">
        <v>12</v>
      </c>
    </row>
    <row r="54" s="128" customFormat="1" spans="1:8">
      <c r="A54" s="135" t="s">
        <v>79</v>
      </c>
      <c r="B54" s="139" t="s">
        <v>80</v>
      </c>
      <c r="C54" s="135" t="s">
        <v>14</v>
      </c>
      <c r="D54" s="135" t="s">
        <v>11</v>
      </c>
      <c r="E54" s="144">
        <f>SUM(E55:E57)</f>
        <v>45</v>
      </c>
      <c r="F54" s="135">
        <v>100</v>
      </c>
      <c r="G54" s="135">
        <v>100</v>
      </c>
      <c r="H54" s="135" t="s">
        <v>81</v>
      </c>
    </row>
    <row r="55" s="129" customFormat="1" spans="1:8">
      <c r="A55" s="138">
        <v>13.1</v>
      </c>
      <c r="B55" s="140" t="s">
        <v>82</v>
      </c>
      <c r="C55" s="138" t="s">
        <v>14</v>
      </c>
      <c r="D55" s="138" t="s">
        <v>15</v>
      </c>
      <c r="E55" s="138">
        <v>34</v>
      </c>
      <c r="F55" s="138">
        <v>2.38</v>
      </c>
      <c r="G55" s="138">
        <f>F55*E55</f>
        <v>80.92</v>
      </c>
      <c r="H55" s="138" t="s">
        <v>81</v>
      </c>
    </row>
    <row r="56" s="129" customFormat="1" spans="1:8">
      <c r="A56" s="138">
        <v>13.2</v>
      </c>
      <c r="B56" s="140" t="s">
        <v>83</v>
      </c>
      <c r="C56" s="138" t="s">
        <v>14</v>
      </c>
      <c r="D56" s="138" t="s">
        <v>15</v>
      </c>
      <c r="E56" s="138">
        <v>10</v>
      </c>
      <c r="F56" s="138">
        <v>1.908</v>
      </c>
      <c r="G56" s="138">
        <f>F56*E56</f>
        <v>19.08</v>
      </c>
      <c r="H56" s="138" t="s">
        <v>81</v>
      </c>
    </row>
    <row r="57" s="129" customFormat="1" spans="1:8">
      <c r="A57" s="138">
        <v>13.3</v>
      </c>
      <c r="B57" s="140" t="s">
        <v>100</v>
      </c>
      <c r="C57" s="138" t="s">
        <v>14</v>
      </c>
      <c r="D57" s="138" t="s">
        <v>86</v>
      </c>
      <c r="E57" s="145">
        <v>1</v>
      </c>
      <c r="F57" s="138">
        <v>0</v>
      </c>
      <c r="G57" s="138">
        <v>0</v>
      </c>
      <c r="H57" s="138" t="s">
        <v>81</v>
      </c>
    </row>
    <row r="58" s="124" customFormat="1" spans="1:8">
      <c r="A58" s="135" t="s">
        <v>84</v>
      </c>
      <c r="B58" s="139" t="s">
        <v>85</v>
      </c>
      <c r="C58" s="135" t="s">
        <v>14</v>
      </c>
      <c r="D58" s="135" t="s">
        <v>86</v>
      </c>
      <c r="E58" s="135">
        <v>1</v>
      </c>
      <c r="F58" s="135">
        <v>430</v>
      </c>
      <c r="G58" s="135">
        <v>430</v>
      </c>
      <c r="H58" s="135" t="s">
        <v>87</v>
      </c>
    </row>
    <row r="59" spans="1:8">
      <c r="A59" s="130" t="s">
        <v>88</v>
      </c>
      <c r="B59" s="130"/>
      <c r="C59" s="130"/>
      <c r="D59" s="130"/>
      <c r="E59" s="146">
        <v>165</v>
      </c>
      <c r="F59" s="146"/>
      <c r="G59" s="130">
        <f>G2+G5+G8+G14+G17+G24+G42+G47+G50+G51+G52+G53+G54+G58</f>
        <v>1863.3</v>
      </c>
      <c r="H59" s="136"/>
    </row>
    <row r="60" s="125" customFormat="1"/>
    <row r="61" s="125" customFormat="1"/>
    <row r="62" s="125" customFormat="1"/>
    <row r="63" s="125" customFormat="1" ht="15" customHeight="1"/>
    <row r="64" s="125" customFormat="1"/>
    <row r="65" s="125" customFormat="1"/>
    <row r="66" s="125" customFormat="1"/>
    <row r="67" s="125" customFormat="1"/>
    <row r="68" s="125" customFormat="1"/>
    <row r="69" s="125" customFormat="1" spans="2:2">
      <c r="B69" s="147"/>
    </row>
    <row r="70" s="125" customFormat="1" spans="2:2">
      <c r="B70" s="147"/>
    </row>
  </sheetData>
  <mergeCells count="1">
    <mergeCell ref="A59:D59"/>
  </mergeCells>
  <printOptions horizontalCentered="1" verticalCentered="1"/>
  <pageMargins left="0.196527777777778" right="0.196527777777778" top="0.196527777777778" bottom="0.196527777777778" header="0.196527777777778" footer="0.196527777777778"/>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
  <sheetViews>
    <sheetView zoomScale="85" zoomScaleNormal="85" workbookViewId="0">
      <pane xSplit="6" ySplit="2" topLeftCell="G3" activePane="bottomRight" state="frozen"/>
      <selection/>
      <selection pane="topRight"/>
      <selection pane="bottomLeft"/>
      <selection pane="bottomRight" activeCell="J6" sqref="J6"/>
    </sheetView>
  </sheetViews>
  <sheetFormatPr defaultColWidth="8.875" defaultRowHeight="14.25"/>
  <cols>
    <col min="1" max="1" width="4.75" style="67" customWidth="1"/>
    <col min="2" max="2" width="13.375" style="67" customWidth="1"/>
    <col min="3" max="3" width="5.875" style="67" customWidth="1"/>
    <col min="4" max="4" width="5.375" style="67" customWidth="1"/>
    <col min="5" max="5" width="7.125" style="67" customWidth="1"/>
    <col min="6" max="6" width="8.125" style="67" customWidth="1"/>
    <col min="7" max="7" width="16.75" style="67" customWidth="1"/>
    <col min="8" max="8" width="8.125" style="67" customWidth="1"/>
    <col min="9" max="10" width="6" style="67" customWidth="1"/>
    <col min="11" max="12" width="8.125" style="67" customWidth="1"/>
    <col min="13" max="13" width="8.875" style="67" customWidth="1"/>
    <col min="14" max="14" width="6.375" style="68" customWidth="1"/>
    <col min="15" max="15" width="10" style="69" customWidth="1"/>
    <col min="16" max="18" width="8.875" style="67"/>
    <col min="19" max="19" width="45" style="67" customWidth="1"/>
    <col min="20" max="20" width="86.75" style="67" customWidth="1"/>
    <col min="21" max="21" width="5.25" style="67" customWidth="1"/>
    <col min="22" max="16384" width="8.875" style="67"/>
  </cols>
  <sheetData>
    <row r="1" ht="18" spans="1:21">
      <c r="A1" s="70" t="s">
        <v>101</v>
      </c>
      <c r="B1" s="70"/>
      <c r="C1" s="70"/>
      <c r="D1" s="70"/>
      <c r="E1" s="70"/>
      <c r="F1" s="70"/>
      <c r="G1" s="70"/>
      <c r="H1" s="70"/>
      <c r="I1" s="70"/>
      <c r="J1" s="70"/>
      <c r="K1" s="70"/>
      <c r="L1" s="70"/>
      <c r="M1" s="70"/>
      <c r="N1" s="70"/>
      <c r="O1" s="103"/>
      <c r="P1" s="70"/>
      <c r="Q1" s="70"/>
      <c r="R1" s="70"/>
      <c r="S1" s="70"/>
      <c r="T1" s="70"/>
      <c r="U1" s="70"/>
    </row>
    <row r="2" s="63" customFormat="1" ht="63" spans="1:21">
      <c r="A2" s="71" t="s">
        <v>0</v>
      </c>
      <c r="B2" s="71" t="s">
        <v>1</v>
      </c>
      <c r="C2" s="71" t="s">
        <v>102</v>
      </c>
      <c r="D2" s="72" t="s">
        <v>3</v>
      </c>
      <c r="E2" s="72" t="s">
        <v>103</v>
      </c>
      <c r="F2" s="71" t="s">
        <v>104</v>
      </c>
      <c r="G2" s="71" t="s">
        <v>105</v>
      </c>
      <c r="H2" s="71" t="s">
        <v>102</v>
      </c>
      <c r="I2" s="71" t="s">
        <v>4</v>
      </c>
      <c r="J2" s="72" t="s">
        <v>3</v>
      </c>
      <c r="K2" s="72" t="s">
        <v>103</v>
      </c>
      <c r="L2" s="71" t="s">
        <v>106</v>
      </c>
      <c r="M2" s="72" t="s">
        <v>7</v>
      </c>
      <c r="N2" s="71" t="s">
        <v>107</v>
      </c>
      <c r="O2" s="104" t="s">
        <v>108</v>
      </c>
      <c r="P2" s="72" t="s">
        <v>109</v>
      </c>
      <c r="Q2" s="72"/>
      <c r="R2" s="72"/>
      <c r="S2" s="71" t="s">
        <v>110</v>
      </c>
      <c r="T2" s="72" t="s">
        <v>111</v>
      </c>
      <c r="U2" s="71" t="s">
        <v>112</v>
      </c>
    </row>
    <row r="3" s="64" customFormat="1" ht="110.25" spans="1:21">
      <c r="A3" s="73">
        <v>1</v>
      </c>
      <c r="B3" s="74" t="s">
        <v>10</v>
      </c>
      <c r="C3" s="74" t="s">
        <v>14</v>
      </c>
      <c r="D3" s="73" t="s">
        <v>11</v>
      </c>
      <c r="E3" s="73">
        <v>27.6</v>
      </c>
      <c r="F3" s="73">
        <v>27.6</v>
      </c>
      <c r="G3" s="75" t="s">
        <v>13</v>
      </c>
      <c r="H3" s="76" t="s">
        <v>14</v>
      </c>
      <c r="I3" s="76">
        <v>2</v>
      </c>
      <c r="J3" s="76" t="s">
        <v>15</v>
      </c>
      <c r="K3" s="75">
        <v>5.8</v>
      </c>
      <c r="L3" s="75">
        <v>11.6</v>
      </c>
      <c r="M3" s="105" t="s">
        <v>12</v>
      </c>
      <c r="N3" s="106" t="s">
        <v>113</v>
      </c>
      <c r="O3" s="107" t="s">
        <v>114</v>
      </c>
      <c r="P3" s="97" t="s">
        <v>115</v>
      </c>
      <c r="Q3" s="97" t="s">
        <v>116</v>
      </c>
      <c r="R3" s="97" t="s">
        <v>117</v>
      </c>
      <c r="S3" s="97" t="s">
        <v>118</v>
      </c>
      <c r="T3" s="97" t="s">
        <v>119</v>
      </c>
      <c r="U3" s="76">
        <v>0</v>
      </c>
    </row>
    <row r="4" s="64" customFormat="1" ht="157.5" spans="1:21">
      <c r="A4" s="77"/>
      <c r="B4" s="78"/>
      <c r="C4" s="78"/>
      <c r="D4" s="77"/>
      <c r="E4" s="77"/>
      <c r="F4" s="77"/>
      <c r="G4" s="75" t="s">
        <v>16</v>
      </c>
      <c r="H4" s="76" t="s">
        <v>14</v>
      </c>
      <c r="I4" s="76">
        <v>2</v>
      </c>
      <c r="J4" s="76" t="s">
        <v>15</v>
      </c>
      <c r="K4" s="75">
        <v>8</v>
      </c>
      <c r="L4" s="75">
        <v>16</v>
      </c>
      <c r="M4" s="108"/>
      <c r="N4" s="106" t="s">
        <v>113</v>
      </c>
      <c r="O4" s="107" t="s">
        <v>114</v>
      </c>
      <c r="P4" s="97" t="s">
        <v>115</v>
      </c>
      <c r="Q4" s="97" t="s">
        <v>116</v>
      </c>
      <c r="R4" s="97" t="s">
        <v>117</v>
      </c>
      <c r="S4" s="97" t="s">
        <v>120</v>
      </c>
      <c r="T4" s="97" t="s">
        <v>121</v>
      </c>
      <c r="U4" s="76">
        <v>0</v>
      </c>
    </row>
    <row r="5" s="64" customFormat="1" ht="267.75" spans="1:21">
      <c r="A5" s="73">
        <v>2</v>
      </c>
      <c r="B5" s="74" t="s">
        <v>18</v>
      </c>
      <c r="C5" s="74" t="s">
        <v>20</v>
      </c>
      <c r="D5" s="73" t="s">
        <v>11</v>
      </c>
      <c r="E5" s="73">
        <v>55</v>
      </c>
      <c r="F5" s="73">
        <v>55</v>
      </c>
      <c r="G5" s="75" t="s">
        <v>19</v>
      </c>
      <c r="H5" s="76" t="s">
        <v>20</v>
      </c>
      <c r="I5" s="76">
        <v>1</v>
      </c>
      <c r="J5" s="76" t="s">
        <v>15</v>
      </c>
      <c r="K5" s="75">
        <v>13</v>
      </c>
      <c r="L5" s="75">
        <v>13</v>
      </c>
      <c r="M5" s="105" t="s">
        <v>12</v>
      </c>
      <c r="N5" s="106" t="s">
        <v>113</v>
      </c>
      <c r="O5" s="107" t="s">
        <v>114</v>
      </c>
      <c r="P5" s="97" t="s">
        <v>122</v>
      </c>
      <c r="Q5" s="97" t="s">
        <v>123</v>
      </c>
      <c r="R5" s="97" t="s">
        <v>124</v>
      </c>
      <c r="S5" s="97" t="s">
        <v>125</v>
      </c>
      <c r="T5" s="97" t="s">
        <v>126</v>
      </c>
      <c r="U5" s="76">
        <v>0</v>
      </c>
    </row>
    <row r="6" s="64" customFormat="1" ht="408.6" customHeight="1" spans="1:21">
      <c r="A6" s="77"/>
      <c r="B6" s="78"/>
      <c r="C6" s="78"/>
      <c r="D6" s="77"/>
      <c r="E6" s="77"/>
      <c r="F6" s="77"/>
      <c r="G6" s="75" t="s">
        <v>21</v>
      </c>
      <c r="H6" s="76" t="s">
        <v>20</v>
      </c>
      <c r="I6" s="76">
        <v>1</v>
      </c>
      <c r="J6" s="76" t="s">
        <v>15</v>
      </c>
      <c r="K6" s="75">
        <v>42</v>
      </c>
      <c r="L6" s="75">
        <v>42</v>
      </c>
      <c r="M6" s="108"/>
      <c r="N6" s="106" t="s">
        <v>113</v>
      </c>
      <c r="O6" s="107" t="s">
        <v>114</v>
      </c>
      <c r="P6" s="97" t="s">
        <v>127</v>
      </c>
      <c r="Q6" s="97" t="s">
        <v>128</v>
      </c>
      <c r="R6" s="97" t="s">
        <v>129</v>
      </c>
      <c r="S6" s="97" t="s">
        <v>130</v>
      </c>
      <c r="T6" s="97" t="s">
        <v>131</v>
      </c>
      <c r="U6" s="76">
        <v>0</v>
      </c>
    </row>
    <row r="7" s="65" customFormat="1" ht="63" spans="1:21">
      <c r="A7" s="75">
        <v>3</v>
      </c>
      <c r="B7" s="75" t="s">
        <v>23</v>
      </c>
      <c r="C7" s="75" t="s">
        <v>20</v>
      </c>
      <c r="D7" s="75" t="s">
        <v>11</v>
      </c>
      <c r="E7" s="75">
        <v>330</v>
      </c>
      <c r="F7" s="75">
        <v>330</v>
      </c>
      <c r="G7" s="75" t="s">
        <v>24</v>
      </c>
      <c r="H7" s="79" t="s">
        <v>20</v>
      </c>
      <c r="I7" s="75">
        <v>2</v>
      </c>
      <c r="J7" s="75" t="s">
        <v>15</v>
      </c>
      <c r="K7" s="75">
        <v>2.4</v>
      </c>
      <c r="L7" s="75">
        <v>4.8</v>
      </c>
      <c r="M7" s="75" t="s">
        <v>12</v>
      </c>
      <c r="N7" s="106" t="s">
        <v>113</v>
      </c>
      <c r="O7" s="107" t="s">
        <v>132</v>
      </c>
      <c r="P7" s="75" t="s">
        <v>133</v>
      </c>
      <c r="Q7" s="75" t="s">
        <v>134</v>
      </c>
      <c r="R7" s="75" t="s">
        <v>135</v>
      </c>
      <c r="S7" s="75" t="s">
        <v>136</v>
      </c>
      <c r="T7" s="75" t="s">
        <v>137</v>
      </c>
      <c r="U7" s="79">
        <v>0</v>
      </c>
    </row>
    <row r="8" s="65" customFormat="1" ht="110.25" spans="1:21">
      <c r="A8" s="75"/>
      <c r="B8" s="75"/>
      <c r="C8" s="75"/>
      <c r="D8" s="75"/>
      <c r="E8" s="75"/>
      <c r="F8" s="75"/>
      <c r="G8" s="75" t="s">
        <v>25</v>
      </c>
      <c r="H8" s="79" t="s">
        <v>20</v>
      </c>
      <c r="I8" s="75">
        <v>6</v>
      </c>
      <c r="J8" s="75" t="s">
        <v>15</v>
      </c>
      <c r="K8" s="75">
        <v>15</v>
      </c>
      <c r="L8" s="75">
        <v>90</v>
      </c>
      <c r="M8" s="75"/>
      <c r="N8" s="106" t="s">
        <v>113</v>
      </c>
      <c r="O8" s="107" t="s">
        <v>132</v>
      </c>
      <c r="P8" s="75" t="s">
        <v>138</v>
      </c>
      <c r="Q8" s="75" t="s">
        <v>139</v>
      </c>
      <c r="R8" s="75" t="s">
        <v>140</v>
      </c>
      <c r="S8" s="75" t="s">
        <v>141</v>
      </c>
      <c r="T8" s="75" t="s">
        <v>142</v>
      </c>
      <c r="U8" s="79">
        <v>0</v>
      </c>
    </row>
    <row r="9" s="65" customFormat="1" ht="78.75" spans="1:21">
      <c r="A9" s="75"/>
      <c r="B9" s="75"/>
      <c r="C9" s="75"/>
      <c r="D9" s="75"/>
      <c r="E9" s="75"/>
      <c r="F9" s="75"/>
      <c r="G9" s="75" t="s">
        <v>26</v>
      </c>
      <c r="H9" s="79" t="s">
        <v>20</v>
      </c>
      <c r="I9" s="75">
        <v>2</v>
      </c>
      <c r="J9" s="75" t="s">
        <v>15</v>
      </c>
      <c r="K9" s="75">
        <v>7.5</v>
      </c>
      <c r="L9" s="75">
        <v>15</v>
      </c>
      <c r="M9" s="75"/>
      <c r="N9" s="106" t="s">
        <v>113</v>
      </c>
      <c r="O9" s="107" t="s">
        <v>132</v>
      </c>
      <c r="P9" s="75" t="s">
        <v>143</v>
      </c>
      <c r="Q9" s="75" t="s">
        <v>144</v>
      </c>
      <c r="R9" s="75" t="s">
        <v>145</v>
      </c>
      <c r="S9" s="75" t="s">
        <v>146</v>
      </c>
      <c r="T9" s="75" t="s">
        <v>147</v>
      </c>
      <c r="U9" s="79">
        <v>0</v>
      </c>
    </row>
    <row r="10" s="65" customFormat="1" ht="110.25" spans="1:21">
      <c r="A10" s="75"/>
      <c r="B10" s="75"/>
      <c r="C10" s="75"/>
      <c r="D10" s="75"/>
      <c r="E10" s="75"/>
      <c r="F10" s="75"/>
      <c r="G10" s="75" t="s">
        <v>27</v>
      </c>
      <c r="H10" s="79" t="s">
        <v>20</v>
      </c>
      <c r="I10" s="75">
        <v>2</v>
      </c>
      <c r="J10" s="75" t="s">
        <v>15</v>
      </c>
      <c r="K10" s="75">
        <v>48.3</v>
      </c>
      <c r="L10" s="75">
        <v>96.6</v>
      </c>
      <c r="M10" s="75"/>
      <c r="N10" s="106" t="s">
        <v>113</v>
      </c>
      <c r="O10" s="107" t="s">
        <v>132</v>
      </c>
      <c r="P10" s="75" t="s">
        <v>148</v>
      </c>
      <c r="Q10" s="75" t="s">
        <v>149</v>
      </c>
      <c r="R10" s="75" t="s">
        <v>150</v>
      </c>
      <c r="S10" s="75" t="s">
        <v>151</v>
      </c>
      <c r="T10" s="75" t="s">
        <v>152</v>
      </c>
      <c r="U10" s="79">
        <v>0</v>
      </c>
    </row>
    <row r="11" s="65" customFormat="1" ht="94.5" spans="1:21">
      <c r="A11" s="75"/>
      <c r="B11" s="75"/>
      <c r="C11" s="75"/>
      <c r="D11" s="75"/>
      <c r="E11" s="75"/>
      <c r="F11" s="75"/>
      <c r="G11" s="75" t="s">
        <v>28</v>
      </c>
      <c r="H11" s="79" t="s">
        <v>20</v>
      </c>
      <c r="I11" s="75">
        <v>1</v>
      </c>
      <c r="J11" s="75" t="s">
        <v>15</v>
      </c>
      <c r="K11" s="75">
        <v>123.6</v>
      </c>
      <c r="L11" s="75">
        <v>123.6</v>
      </c>
      <c r="M11" s="75"/>
      <c r="N11" s="106" t="s">
        <v>113</v>
      </c>
      <c r="O11" s="107" t="s">
        <v>132</v>
      </c>
      <c r="P11" s="75" t="s">
        <v>153</v>
      </c>
      <c r="Q11" s="75" t="s">
        <v>154</v>
      </c>
      <c r="R11" s="75" t="s">
        <v>155</v>
      </c>
      <c r="S11" s="75" t="s">
        <v>156</v>
      </c>
      <c r="T11" s="75" t="s">
        <v>157</v>
      </c>
      <c r="U11" s="79">
        <v>0</v>
      </c>
    </row>
    <row r="12" s="64" customFormat="1" ht="141.75" spans="1:21">
      <c r="A12" s="73">
        <v>4</v>
      </c>
      <c r="B12" s="74" t="s">
        <v>30</v>
      </c>
      <c r="C12" s="80" t="s">
        <v>20</v>
      </c>
      <c r="D12" s="80" t="s">
        <v>15</v>
      </c>
      <c r="E12" s="80">
        <v>106.8</v>
      </c>
      <c r="F12" s="80">
        <v>106.8</v>
      </c>
      <c r="G12" s="75" t="s">
        <v>31</v>
      </c>
      <c r="H12" s="76" t="s">
        <v>20</v>
      </c>
      <c r="I12" s="76">
        <v>6</v>
      </c>
      <c r="J12" s="76" t="s">
        <v>15</v>
      </c>
      <c r="K12" s="75">
        <v>13</v>
      </c>
      <c r="L12" s="75">
        <v>78</v>
      </c>
      <c r="M12" s="108" t="s">
        <v>12</v>
      </c>
      <c r="N12" s="106" t="s">
        <v>113</v>
      </c>
      <c r="O12" s="107" t="s">
        <v>132</v>
      </c>
      <c r="P12" s="97" t="s">
        <v>158</v>
      </c>
      <c r="Q12" s="97" t="s">
        <v>159</v>
      </c>
      <c r="R12" s="97" t="s">
        <v>160</v>
      </c>
      <c r="S12" s="97" t="s">
        <v>161</v>
      </c>
      <c r="T12" s="97" t="s">
        <v>162</v>
      </c>
      <c r="U12" s="76">
        <v>0</v>
      </c>
    </row>
    <row r="13" s="66" customFormat="1" ht="141.75" spans="1:21">
      <c r="A13" s="77"/>
      <c r="B13" s="78"/>
      <c r="C13" s="81"/>
      <c r="D13" s="81"/>
      <c r="E13" s="81"/>
      <c r="F13" s="81"/>
      <c r="G13" s="82" t="s">
        <v>32</v>
      </c>
      <c r="H13" s="82" t="s">
        <v>20</v>
      </c>
      <c r="I13" s="82">
        <f>L13/K13</f>
        <v>8</v>
      </c>
      <c r="J13" s="82" t="s">
        <v>15</v>
      </c>
      <c r="K13" s="82">
        <v>3.6</v>
      </c>
      <c r="L13" s="82">
        <v>28.8</v>
      </c>
      <c r="M13" s="109"/>
      <c r="N13" s="106" t="s">
        <v>113</v>
      </c>
      <c r="O13" s="107" t="s">
        <v>132</v>
      </c>
      <c r="P13" s="82" t="s">
        <v>163</v>
      </c>
      <c r="Q13" s="82" t="s">
        <v>164</v>
      </c>
      <c r="R13" s="82" t="s">
        <v>165</v>
      </c>
      <c r="S13" s="82" t="s">
        <v>166</v>
      </c>
      <c r="T13" s="82" t="s">
        <v>167</v>
      </c>
      <c r="U13" s="82">
        <v>0</v>
      </c>
    </row>
    <row r="14" s="64" customFormat="1" ht="47.25" spans="1:21">
      <c r="A14" s="83">
        <v>5</v>
      </c>
      <c r="B14" s="74" t="s">
        <v>34</v>
      </c>
      <c r="C14" s="74" t="s">
        <v>20</v>
      </c>
      <c r="D14" s="73" t="s">
        <v>11</v>
      </c>
      <c r="E14" s="74">
        <v>90.53</v>
      </c>
      <c r="F14" s="74">
        <v>90.53</v>
      </c>
      <c r="G14" s="75" t="s">
        <v>35</v>
      </c>
      <c r="H14" s="76" t="s">
        <v>20</v>
      </c>
      <c r="I14" s="76">
        <v>1</v>
      </c>
      <c r="J14" s="75" t="s">
        <v>15</v>
      </c>
      <c r="K14" s="75">
        <v>10</v>
      </c>
      <c r="L14" s="75">
        <v>10</v>
      </c>
      <c r="M14" s="110" t="s">
        <v>12</v>
      </c>
      <c r="N14" s="106" t="s">
        <v>113</v>
      </c>
      <c r="O14" s="107" t="s">
        <v>132</v>
      </c>
      <c r="P14" s="97" t="s">
        <v>168</v>
      </c>
      <c r="Q14" s="97" t="s">
        <v>169</v>
      </c>
      <c r="R14" s="97" t="s">
        <v>170</v>
      </c>
      <c r="S14" s="97" t="s">
        <v>171</v>
      </c>
      <c r="T14" s="97" t="s">
        <v>172</v>
      </c>
      <c r="U14" s="76">
        <v>0</v>
      </c>
    </row>
    <row r="15" s="64" customFormat="1" ht="110.25" spans="1:21">
      <c r="A15" s="84"/>
      <c r="B15" s="85"/>
      <c r="C15" s="85"/>
      <c r="D15" s="86"/>
      <c r="E15" s="85"/>
      <c r="F15" s="85"/>
      <c r="G15" s="75" t="s">
        <v>36</v>
      </c>
      <c r="H15" s="76" t="s">
        <v>20</v>
      </c>
      <c r="I15" s="76">
        <v>1</v>
      </c>
      <c r="J15" s="75" t="s">
        <v>15</v>
      </c>
      <c r="K15" s="75">
        <v>45</v>
      </c>
      <c r="L15" s="75">
        <v>45</v>
      </c>
      <c r="M15" s="111"/>
      <c r="N15" s="106" t="s">
        <v>113</v>
      </c>
      <c r="O15" s="107" t="s">
        <v>132</v>
      </c>
      <c r="P15" s="97" t="s">
        <v>173</v>
      </c>
      <c r="Q15" s="97" t="s">
        <v>174</v>
      </c>
      <c r="R15" s="97" t="s">
        <v>175</v>
      </c>
      <c r="S15" s="97" t="s">
        <v>176</v>
      </c>
      <c r="T15" s="97" t="s">
        <v>177</v>
      </c>
      <c r="U15" s="76">
        <v>0</v>
      </c>
    </row>
    <row r="16" s="64" customFormat="1" ht="94.5" spans="1:21">
      <c r="A16" s="84"/>
      <c r="B16" s="85"/>
      <c r="C16" s="85"/>
      <c r="D16" s="86"/>
      <c r="E16" s="85"/>
      <c r="F16" s="85"/>
      <c r="G16" s="75" t="s">
        <v>37</v>
      </c>
      <c r="H16" s="76" t="s">
        <v>20</v>
      </c>
      <c r="I16" s="76">
        <v>2</v>
      </c>
      <c r="J16" s="75" t="s">
        <v>15</v>
      </c>
      <c r="K16" s="75">
        <v>15</v>
      </c>
      <c r="L16" s="75">
        <v>30</v>
      </c>
      <c r="M16" s="111"/>
      <c r="N16" s="106" t="s">
        <v>113</v>
      </c>
      <c r="O16" s="107" t="s">
        <v>132</v>
      </c>
      <c r="P16" s="97" t="s">
        <v>178</v>
      </c>
      <c r="Q16" s="97" t="s">
        <v>179</v>
      </c>
      <c r="R16" s="97" t="s">
        <v>180</v>
      </c>
      <c r="S16" s="97" t="s">
        <v>181</v>
      </c>
      <c r="T16" s="97" t="s">
        <v>182</v>
      </c>
      <c r="U16" s="76">
        <v>0</v>
      </c>
    </row>
    <row r="17" s="66" customFormat="1" ht="40.35" customHeight="1" spans="1:21">
      <c r="A17" s="84"/>
      <c r="B17" s="85"/>
      <c r="C17" s="85"/>
      <c r="D17" s="86"/>
      <c r="E17" s="85"/>
      <c r="F17" s="85"/>
      <c r="G17" s="82" t="s">
        <v>38</v>
      </c>
      <c r="H17" s="82" t="s">
        <v>20</v>
      </c>
      <c r="I17" s="82">
        <v>1</v>
      </c>
      <c r="J17" s="82" t="s">
        <v>15</v>
      </c>
      <c r="K17" s="82">
        <v>0.2</v>
      </c>
      <c r="L17" s="82">
        <v>0.2</v>
      </c>
      <c r="M17" s="111"/>
      <c r="N17" s="106" t="s">
        <v>113</v>
      </c>
      <c r="O17" s="107" t="s">
        <v>132</v>
      </c>
      <c r="P17" s="82" t="s">
        <v>183</v>
      </c>
      <c r="Q17" s="82" t="s">
        <v>184</v>
      </c>
      <c r="R17" s="82" t="s">
        <v>185</v>
      </c>
      <c r="S17" s="82" t="s">
        <v>186</v>
      </c>
      <c r="T17" s="82" t="s">
        <v>187</v>
      </c>
      <c r="U17" s="82">
        <v>0</v>
      </c>
    </row>
    <row r="18" s="66" customFormat="1" ht="63" spans="1:21">
      <c r="A18" s="84"/>
      <c r="B18" s="85"/>
      <c r="C18" s="85"/>
      <c r="D18" s="86"/>
      <c r="E18" s="85"/>
      <c r="F18" s="85"/>
      <c r="G18" s="82" t="s">
        <v>39</v>
      </c>
      <c r="H18" s="82" t="s">
        <v>20</v>
      </c>
      <c r="I18" s="82">
        <v>1</v>
      </c>
      <c r="J18" s="82" t="s">
        <v>40</v>
      </c>
      <c r="K18" s="82">
        <v>2.13</v>
      </c>
      <c r="L18" s="82">
        <v>2.13</v>
      </c>
      <c r="M18" s="111"/>
      <c r="N18" s="106" t="s">
        <v>113</v>
      </c>
      <c r="O18" s="107" t="s">
        <v>132</v>
      </c>
      <c r="P18" s="82" t="s">
        <v>188</v>
      </c>
      <c r="Q18" s="82" t="s">
        <v>188</v>
      </c>
      <c r="R18" s="82" t="s">
        <v>189</v>
      </c>
      <c r="S18" s="82" t="s">
        <v>190</v>
      </c>
      <c r="T18" s="82" t="s">
        <v>191</v>
      </c>
      <c r="U18" s="82">
        <v>0</v>
      </c>
    </row>
    <row r="19" s="66" customFormat="1" ht="72" customHeight="1" spans="1:21">
      <c r="A19" s="87"/>
      <c r="B19" s="78"/>
      <c r="C19" s="78"/>
      <c r="D19" s="77"/>
      <c r="E19" s="78"/>
      <c r="F19" s="78"/>
      <c r="G19" s="82" t="s">
        <v>41</v>
      </c>
      <c r="H19" s="82" t="s">
        <v>20</v>
      </c>
      <c r="I19" s="82">
        <v>1</v>
      </c>
      <c r="J19" s="82" t="s">
        <v>40</v>
      </c>
      <c r="K19" s="82">
        <v>3.2</v>
      </c>
      <c r="L19" s="82">
        <v>3.2</v>
      </c>
      <c r="M19" s="111"/>
      <c r="N19" s="106" t="s">
        <v>113</v>
      </c>
      <c r="O19" s="107" t="s">
        <v>132</v>
      </c>
      <c r="P19" s="82" t="s">
        <v>192</v>
      </c>
      <c r="Q19" s="82" t="s">
        <v>193</v>
      </c>
      <c r="R19" s="82" t="s">
        <v>194</v>
      </c>
      <c r="S19" s="82" t="s">
        <v>195</v>
      </c>
      <c r="T19" s="82" t="s">
        <v>196</v>
      </c>
      <c r="U19" s="82">
        <v>0</v>
      </c>
    </row>
    <row r="20" s="66" customFormat="1" ht="94.5" spans="1:21">
      <c r="A20" s="80">
        <v>6</v>
      </c>
      <c r="B20" s="80" t="s">
        <v>43</v>
      </c>
      <c r="C20" s="80" t="s">
        <v>14</v>
      </c>
      <c r="D20" s="80" t="s">
        <v>11</v>
      </c>
      <c r="E20" s="80">
        <v>53.37</v>
      </c>
      <c r="F20" s="80">
        <v>53.37</v>
      </c>
      <c r="G20" s="82" t="s">
        <v>44</v>
      </c>
      <c r="H20" s="82" t="s">
        <v>14</v>
      </c>
      <c r="I20" s="82">
        <v>1</v>
      </c>
      <c r="J20" s="82" t="s">
        <v>15</v>
      </c>
      <c r="K20" s="82">
        <v>0.4</v>
      </c>
      <c r="L20" s="82">
        <v>0.4</v>
      </c>
      <c r="M20" s="80" t="s">
        <v>12</v>
      </c>
      <c r="N20" s="106" t="s">
        <v>113</v>
      </c>
      <c r="O20" s="107" t="s">
        <v>132</v>
      </c>
      <c r="P20" s="82" t="s">
        <v>197</v>
      </c>
      <c r="Q20" s="82" t="s">
        <v>198</v>
      </c>
      <c r="R20" s="82" t="s">
        <v>199</v>
      </c>
      <c r="S20" s="82" t="s">
        <v>200</v>
      </c>
      <c r="T20" s="82" t="s">
        <v>201</v>
      </c>
      <c r="U20" s="82">
        <v>0</v>
      </c>
    </row>
    <row r="21" s="66" customFormat="1" ht="63" spans="1:21">
      <c r="A21" s="88"/>
      <c r="B21" s="88"/>
      <c r="C21" s="88"/>
      <c r="D21" s="88"/>
      <c r="E21" s="88"/>
      <c r="F21" s="88"/>
      <c r="G21" s="82" t="s">
        <v>45</v>
      </c>
      <c r="H21" s="82" t="s">
        <v>14</v>
      </c>
      <c r="I21" s="82">
        <v>1</v>
      </c>
      <c r="J21" s="82" t="s">
        <v>15</v>
      </c>
      <c r="K21" s="82">
        <v>0.33</v>
      </c>
      <c r="L21" s="82">
        <v>0.33</v>
      </c>
      <c r="M21" s="88"/>
      <c r="N21" s="106" t="s">
        <v>113</v>
      </c>
      <c r="O21" s="107" t="s">
        <v>132</v>
      </c>
      <c r="P21" s="82" t="s">
        <v>202</v>
      </c>
      <c r="Q21" s="82" t="s">
        <v>203</v>
      </c>
      <c r="R21" s="82" t="s">
        <v>204</v>
      </c>
      <c r="S21" s="82" t="s">
        <v>205</v>
      </c>
      <c r="T21" s="82" t="s">
        <v>206</v>
      </c>
      <c r="U21" s="82">
        <v>0</v>
      </c>
    </row>
    <row r="22" s="66" customFormat="1" ht="63" spans="1:21">
      <c r="A22" s="88"/>
      <c r="B22" s="88"/>
      <c r="C22" s="88"/>
      <c r="D22" s="88"/>
      <c r="E22" s="88"/>
      <c r="F22" s="88"/>
      <c r="G22" s="82" t="s">
        <v>46</v>
      </c>
      <c r="H22" s="82" t="s">
        <v>14</v>
      </c>
      <c r="I22" s="82">
        <v>2</v>
      </c>
      <c r="J22" s="82" t="s">
        <v>15</v>
      </c>
      <c r="K22" s="82">
        <v>1.2</v>
      </c>
      <c r="L22" s="82">
        <v>2.4</v>
      </c>
      <c r="M22" s="88"/>
      <c r="N22" s="106" t="s">
        <v>113</v>
      </c>
      <c r="O22" s="107" t="s">
        <v>132</v>
      </c>
      <c r="P22" s="82" t="s">
        <v>207</v>
      </c>
      <c r="Q22" s="82" t="s">
        <v>208</v>
      </c>
      <c r="R22" s="82" t="s">
        <v>209</v>
      </c>
      <c r="S22" s="82" t="s">
        <v>210</v>
      </c>
      <c r="T22" s="82" t="s">
        <v>211</v>
      </c>
      <c r="U22" s="82">
        <v>0</v>
      </c>
    </row>
    <row r="23" s="66" customFormat="1" ht="63" spans="1:21">
      <c r="A23" s="88"/>
      <c r="B23" s="88"/>
      <c r="C23" s="88"/>
      <c r="D23" s="88"/>
      <c r="E23" s="88"/>
      <c r="F23" s="88"/>
      <c r="G23" s="82" t="s">
        <v>47</v>
      </c>
      <c r="H23" s="82" t="s">
        <v>14</v>
      </c>
      <c r="I23" s="82">
        <v>2</v>
      </c>
      <c r="J23" s="82" t="s">
        <v>15</v>
      </c>
      <c r="K23" s="82">
        <v>0.97</v>
      </c>
      <c r="L23" s="82">
        <v>1.94</v>
      </c>
      <c r="M23" s="88"/>
      <c r="N23" s="106" t="s">
        <v>113</v>
      </c>
      <c r="O23" s="107" t="s">
        <v>132</v>
      </c>
      <c r="P23" s="82" t="s">
        <v>212</v>
      </c>
      <c r="Q23" s="82" t="s">
        <v>213</v>
      </c>
      <c r="R23" s="82" t="s">
        <v>214</v>
      </c>
      <c r="S23" s="82" t="s">
        <v>215</v>
      </c>
      <c r="T23" s="82" t="s">
        <v>216</v>
      </c>
      <c r="U23" s="82">
        <v>0</v>
      </c>
    </row>
    <row r="24" s="66" customFormat="1" ht="63" spans="1:21">
      <c r="A24" s="88"/>
      <c r="B24" s="88"/>
      <c r="C24" s="88"/>
      <c r="D24" s="88"/>
      <c r="E24" s="88"/>
      <c r="F24" s="88"/>
      <c r="G24" s="82" t="s">
        <v>48</v>
      </c>
      <c r="H24" s="82" t="s">
        <v>14</v>
      </c>
      <c r="I24" s="82">
        <v>1</v>
      </c>
      <c r="J24" s="82" t="s">
        <v>15</v>
      </c>
      <c r="K24" s="82">
        <v>0.25</v>
      </c>
      <c r="L24" s="82">
        <v>0.25</v>
      </c>
      <c r="M24" s="88"/>
      <c r="N24" s="106" t="s">
        <v>113</v>
      </c>
      <c r="O24" s="107" t="s">
        <v>132</v>
      </c>
      <c r="P24" s="82" t="s">
        <v>217</v>
      </c>
      <c r="Q24" s="82" t="s">
        <v>218</v>
      </c>
      <c r="R24" s="82" t="s">
        <v>219</v>
      </c>
      <c r="S24" s="82" t="s">
        <v>220</v>
      </c>
      <c r="T24" s="82" t="s">
        <v>221</v>
      </c>
      <c r="U24" s="82">
        <v>0</v>
      </c>
    </row>
    <row r="25" s="66" customFormat="1" ht="47.25" spans="1:21">
      <c r="A25" s="88"/>
      <c r="B25" s="88"/>
      <c r="C25" s="88"/>
      <c r="D25" s="88"/>
      <c r="E25" s="88"/>
      <c r="F25" s="88"/>
      <c r="G25" s="82" t="s">
        <v>49</v>
      </c>
      <c r="H25" s="82" t="s">
        <v>14</v>
      </c>
      <c r="I25" s="82">
        <v>2</v>
      </c>
      <c r="J25" s="82" t="s">
        <v>15</v>
      </c>
      <c r="K25" s="82">
        <v>0.15</v>
      </c>
      <c r="L25" s="82">
        <v>0.3</v>
      </c>
      <c r="M25" s="88"/>
      <c r="N25" s="106" t="s">
        <v>113</v>
      </c>
      <c r="O25" s="107" t="s">
        <v>132</v>
      </c>
      <c r="P25" s="82" t="s">
        <v>222</v>
      </c>
      <c r="Q25" s="82" t="s">
        <v>223</v>
      </c>
      <c r="R25" s="82" t="s">
        <v>224</v>
      </c>
      <c r="S25" s="82" t="s">
        <v>225</v>
      </c>
      <c r="T25" s="82" t="s">
        <v>226</v>
      </c>
      <c r="U25" s="82">
        <v>0</v>
      </c>
    </row>
    <row r="26" s="66" customFormat="1" ht="47.25" spans="1:21">
      <c r="A26" s="88"/>
      <c r="B26" s="88"/>
      <c r="C26" s="88"/>
      <c r="D26" s="88"/>
      <c r="E26" s="88"/>
      <c r="F26" s="88"/>
      <c r="G26" s="82" t="s">
        <v>50</v>
      </c>
      <c r="H26" s="82" t="s">
        <v>14</v>
      </c>
      <c r="I26" s="82">
        <v>2</v>
      </c>
      <c r="J26" s="82" t="s">
        <v>15</v>
      </c>
      <c r="K26" s="82">
        <v>0.2</v>
      </c>
      <c r="L26" s="82">
        <v>0.4</v>
      </c>
      <c r="M26" s="88"/>
      <c r="N26" s="106" t="s">
        <v>113</v>
      </c>
      <c r="O26" s="107" t="s">
        <v>132</v>
      </c>
      <c r="P26" s="82" t="s">
        <v>227</v>
      </c>
      <c r="Q26" s="82" t="s">
        <v>228</v>
      </c>
      <c r="R26" s="82" t="s">
        <v>229</v>
      </c>
      <c r="S26" s="82" t="s">
        <v>230</v>
      </c>
      <c r="T26" s="82" t="s">
        <v>231</v>
      </c>
      <c r="U26" s="82">
        <v>0</v>
      </c>
    </row>
    <row r="27" s="66" customFormat="1" ht="47.25" spans="1:21">
      <c r="A27" s="88"/>
      <c r="B27" s="88"/>
      <c r="C27" s="88"/>
      <c r="D27" s="88"/>
      <c r="E27" s="88"/>
      <c r="F27" s="88"/>
      <c r="G27" s="82" t="s">
        <v>51</v>
      </c>
      <c r="H27" s="82" t="s">
        <v>14</v>
      </c>
      <c r="I27" s="82">
        <v>1</v>
      </c>
      <c r="J27" s="82" t="s">
        <v>15</v>
      </c>
      <c r="K27" s="82">
        <v>1.95</v>
      </c>
      <c r="L27" s="82">
        <v>1.95</v>
      </c>
      <c r="M27" s="88"/>
      <c r="N27" s="106" t="s">
        <v>113</v>
      </c>
      <c r="O27" s="107" t="s">
        <v>132</v>
      </c>
      <c r="P27" s="82" t="s">
        <v>232</v>
      </c>
      <c r="Q27" s="82" t="s">
        <v>233</v>
      </c>
      <c r="R27" s="82" t="s">
        <v>234</v>
      </c>
      <c r="S27" s="82" t="s">
        <v>235</v>
      </c>
      <c r="T27" s="82" t="s">
        <v>236</v>
      </c>
      <c r="U27" s="82">
        <v>0</v>
      </c>
    </row>
    <row r="28" s="66" customFormat="1" ht="47.25" spans="1:21">
      <c r="A28" s="88"/>
      <c r="B28" s="88"/>
      <c r="C28" s="88"/>
      <c r="D28" s="88"/>
      <c r="E28" s="88"/>
      <c r="F28" s="88"/>
      <c r="G28" s="82" t="s">
        <v>52</v>
      </c>
      <c r="H28" s="82" t="s">
        <v>14</v>
      </c>
      <c r="I28" s="82">
        <v>4</v>
      </c>
      <c r="J28" s="82" t="s">
        <v>15</v>
      </c>
      <c r="K28" s="82">
        <v>0.1</v>
      </c>
      <c r="L28" s="82">
        <v>0.4</v>
      </c>
      <c r="M28" s="88"/>
      <c r="N28" s="106" t="s">
        <v>113</v>
      </c>
      <c r="O28" s="107" t="s">
        <v>132</v>
      </c>
      <c r="P28" s="82" t="s">
        <v>237</v>
      </c>
      <c r="Q28" s="82" t="s">
        <v>238</v>
      </c>
      <c r="R28" s="82" t="s">
        <v>239</v>
      </c>
      <c r="S28" s="82" t="s">
        <v>240</v>
      </c>
      <c r="T28" s="82" t="s">
        <v>241</v>
      </c>
      <c r="U28" s="82">
        <v>0</v>
      </c>
    </row>
    <row r="29" s="66" customFormat="1" ht="63" spans="1:21">
      <c r="A29" s="88"/>
      <c r="B29" s="88"/>
      <c r="C29" s="88"/>
      <c r="D29" s="88"/>
      <c r="E29" s="88"/>
      <c r="F29" s="88"/>
      <c r="G29" s="82" t="s">
        <v>53</v>
      </c>
      <c r="H29" s="82" t="s">
        <v>14</v>
      </c>
      <c r="I29" s="82">
        <v>2</v>
      </c>
      <c r="J29" s="82" t="s">
        <v>15</v>
      </c>
      <c r="K29" s="82">
        <v>0.2</v>
      </c>
      <c r="L29" s="82">
        <v>0.4</v>
      </c>
      <c r="M29" s="88"/>
      <c r="N29" s="106" t="s">
        <v>113</v>
      </c>
      <c r="O29" s="107" t="s">
        <v>132</v>
      </c>
      <c r="P29" s="82" t="s">
        <v>242</v>
      </c>
      <c r="Q29" s="82" t="s">
        <v>243</v>
      </c>
      <c r="R29" s="82" t="s">
        <v>244</v>
      </c>
      <c r="S29" s="82" t="s">
        <v>230</v>
      </c>
      <c r="T29" s="82" t="s">
        <v>245</v>
      </c>
      <c r="U29" s="82">
        <v>0</v>
      </c>
    </row>
    <row r="30" s="66" customFormat="1" ht="47.25" spans="1:21">
      <c r="A30" s="88"/>
      <c r="B30" s="88"/>
      <c r="C30" s="88"/>
      <c r="D30" s="88"/>
      <c r="E30" s="88"/>
      <c r="F30" s="88"/>
      <c r="G30" s="82" t="s">
        <v>54</v>
      </c>
      <c r="H30" s="82" t="s">
        <v>14</v>
      </c>
      <c r="I30" s="82">
        <v>2</v>
      </c>
      <c r="J30" s="82" t="s">
        <v>40</v>
      </c>
      <c r="K30" s="82">
        <v>0.1</v>
      </c>
      <c r="L30" s="82">
        <v>0.2</v>
      </c>
      <c r="M30" s="88"/>
      <c r="N30" s="106" t="s">
        <v>113</v>
      </c>
      <c r="O30" s="107" t="s">
        <v>132</v>
      </c>
      <c r="P30" s="82" t="s">
        <v>246</v>
      </c>
      <c r="Q30" s="82" t="s">
        <v>247</v>
      </c>
      <c r="R30" s="82" t="s">
        <v>248</v>
      </c>
      <c r="S30" s="82" t="s">
        <v>249</v>
      </c>
      <c r="T30" s="82" t="s">
        <v>250</v>
      </c>
      <c r="U30" s="82">
        <v>0</v>
      </c>
    </row>
    <row r="31" s="64" customFormat="1" ht="126" spans="1:21">
      <c r="A31" s="88"/>
      <c r="B31" s="88"/>
      <c r="C31" s="88"/>
      <c r="D31" s="88"/>
      <c r="E31" s="88"/>
      <c r="F31" s="88"/>
      <c r="G31" s="75" t="s">
        <v>55</v>
      </c>
      <c r="H31" s="76" t="s">
        <v>14</v>
      </c>
      <c r="I31" s="76">
        <v>3</v>
      </c>
      <c r="J31" s="75" t="s">
        <v>86</v>
      </c>
      <c r="K31" s="75">
        <v>2.5</v>
      </c>
      <c r="L31" s="75">
        <v>7.5</v>
      </c>
      <c r="M31" s="88"/>
      <c r="N31" s="106" t="s">
        <v>113</v>
      </c>
      <c r="O31" s="107" t="s">
        <v>132</v>
      </c>
      <c r="P31" s="97" t="s">
        <v>251</v>
      </c>
      <c r="Q31" s="97" t="s">
        <v>252</v>
      </c>
      <c r="R31" s="97" t="s">
        <v>253</v>
      </c>
      <c r="S31" s="97" t="s">
        <v>254</v>
      </c>
      <c r="T31" s="97" t="s">
        <v>255</v>
      </c>
      <c r="U31" s="76">
        <v>0</v>
      </c>
    </row>
    <row r="32" s="64" customFormat="1" ht="63" spans="1:21">
      <c r="A32" s="88"/>
      <c r="B32" s="88"/>
      <c r="C32" s="88"/>
      <c r="D32" s="88"/>
      <c r="E32" s="88"/>
      <c r="F32" s="88"/>
      <c r="G32" s="75" t="s">
        <v>56</v>
      </c>
      <c r="H32" s="76" t="s">
        <v>14</v>
      </c>
      <c r="I32" s="76">
        <v>1</v>
      </c>
      <c r="J32" s="75" t="s">
        <v>15</v>
      </c>
      <c r="K32" s="75">
        <v>6</v>
      </c>
      <c r="L32" s="75">
        <v>6</v>
      </c>
      <c r="M32" s="88"/>
      <c r="N32" s="106" t="s">
        <v>113</v>
      </c>
      <c r="O32" s="107" t="s">
        <v>132</v>
      </c>
      <c r="P32" s="97" t="s">
        <v>256</v>
      </c>
      <c r="Q32" s="97" t="s">
        <v>257</v>
      </c>
      <c r="R32" s="97" t="s">
        <v>258</v>
      </c>
      <c r="S32" s="97" t="s">
        <v>259</v>
      </c>
      <c r="T32" s="97" t="s">
        <v>260</v>
      </c>
      <c r="U32" s="76">
        <v>0</v>
      </c>
    </row>
    <row r="33" s="64" customFormat="1" ht="94.5" spans="1:21">
      <c r="A33" s="88"/>
      <c r="B33" s="88"/>
      <c r="C33" s="88"/>
      <c r="D33" s="88"/>
      <c r="E33" s="88"/>
      <c r="F33" s="88"/>
      <c r="G33" s="75" t="s">
        <v>57</v>
      </c>
      <c r="H33" s="76" t="s">
        <v>14</v>
      </c>
      <c r="I33" s="76">
        <v>2</v>
      </c>
      <c r="J33" s="75" t="s">
        <v>15</v>
      </c>
      <c r="K33" s="75">
        <v>6</v>
      </c>
      <c r="L33" s="75">
        <v>12</v>
      </c>
      <c r="M33" s="88"/>
      <c r="N33" s="106" t="s">
        <v>113</v>
      </c>
      <c r="O33" s="107" t="s">
        <v>132</v>
      </c>
      <c r="P33" s="97" t="s">
        <v>261</v>
      </c>
      <c r="Q33" s="97" t="s">
        <v>262</v>
      </c>
      <c r="R33" s="97" t="s">
        <v>263</v>
      </c>
      <c r="S33" s="97" t="s">
        <v>264</v>
      </c>
      <c r="T33" s="97" t="s">
        <v>265</v>
      </c>
      <c r="U33" s="76">
        <v>0</v>
      </c>
    </row>
    <row r="34" s="64" customFormat="1" ht="78.75" spans="1:21">
      <c r="A34" s="88"/>
      <c r="B34" s="88"/>
      <c r="C34" s="88"/>
      <c r="D34" s="88"/>
      <c r="E34" s="88"/>
      <c r="F34" s="88"/>
      <c r="G34" s="75" t="s">
        <v>58</v>
      </c>
      <c r="H34" s="76" t="s">
        <v>14</v>
      </c>
      <c r="I34" s="76">
        <v>1</v>
      </c>
      <c r="J34" s="75" t="s">
        <v>15</v>
      </c>
      <c r="K34" s="75">
        <v>1.9</v>
      </c>
      <c r="L34" s="75">
        <v>1.9</v>
      </c>
      <c r="M34" s="88"/>
      <c r="N34" s="106" t="s">
        <v>113</v>
      </c>
      <c r="O34" s="107" t="s">
        <v>132</v>
      </c>
      <c r="P34" s="97" t="s">
        <v>266</v>
      </c>
      <c r="Q34" s="97" t="s">
        <v>267</v>
      </c>
      <c r="R34" s="97" t="s">
        <v>268</v>
      </c>
      <c r="S34" s="97" t="s">
        <v>269</v>
      </c>
      <c r="T34" s="97" t="s">
        <v>270</v>
      </c>
      <c r="U34" s="76">
        <v>0</v>
      </c>
    </row>
    <row r="35" s="64" customFormat="1" ht="94.5" spans="1:21">
      <c r="A35" s="88"/>
      <c r="B35" s="88"/>
      <c r="C35" s="88"/>
      <c r="D35" s="88"/>
      <c r="E35" s="88"/>
      <c r="F35" s="88"/>
      <c r="G35" s="75" t="s">
        <v>59</v>
      </c>
      <c r="H35" s="76" t="s">
        <v>14</v>
      </c>
      <c r="I35" s="76">
        <v>1</v>
      </c>
      <c r="J35" s="75" t="s">
        <v>15</v>
      </c>
      <c r="K35" s="75">
        <v>6</v>
      </c>
      <c r="L35" s="75">
        <v>6</v>
      </c>
      <c r="M35" s="88"/>
      <c r="N35" s="106" t="s">
        <v>113</v>
      </c>
      <c r="O35" s="107" t="s">
        <v>132</v>
      </c>
      <c r="P35" s="97" t="s">
        <v>271</v>
      </c>
      <c r="Q35" s="97" t="s">
        <v>272</v>
      </c>
      <c r="R35" s="97" t="s">
        <v>273</v>
      </c>
      <c r="S35" s="97" t="s">
        <v>274</v>
      </c>
      <c r="T35" s="97" t="s">
        <v>275</v>
      </c>
      <c r="U35" s="76">
        <v>0</v>
      </c>
    </row>
    <row r="36" s="64" customFormat="1" ht="78.75" spans="1:21">
      <c r="A36" s="81"/>
      <c r="B36" s="81"/>
      <c r="C36" s="81"/>
      <c r="D36" s="81"/>
      <c r="E36" s="81"/>
      <c r="F36" s="81"/>
      <c r="G36" s="75" t="s">
        <v>60</v>
      </c>
      <c r="H36" s="76" t="s">
        <v>14</v>
      </c>
      <c r="I36" s="76">
        <v>1</v>
      </c>
      <c r="J36" s="75" t="s">
        <v>15</v>
      </c>
      <c r="K36" s="75">
        <v>11</v>
      </c>
      <c r="L36" s="75">
        <v>11</v>
      </c>
      <c r="M36" s="88"/>
      <c r="N36" s="106" t="s">
        <v>113</v>
      </c>
      <c r="O36" s="107" t="s">
        <v>132</v>
      </c>
      <c r="P36" s="97" t="s">
        <v>276</v>
      </c>
      <c r="Q36" s="97" t="s">
        <v>277</v>
      </c>
      <c r="R36" s="97" t="s">
        <v>278</v>
      </c>
      <c r="S36" s="97" t="s">
        <v>279</v>
      </c>
      <c r="T36" s="97" t="s">
        <v>280</v>
      </c>
      <c r="U36" s="76">
        <v>0</v>
      </c>
    </row>
    <row r="37" s="66" customFormat="1" ht="78.75" spans="1:21">
      <c r="A37" s="89">
        <v>7</v>
      </c>
      <c r="B37" s="74" t="s">
        <v>62</v>
      </c>
      <c r="C37" s="90" t="s">
        <v>20</v>
      </c>
      <c r="D37" s="90" t="s">
        <v>11</v>
      </c>
      <c r="E37" s="74">
        <v>161</v>
      </c>
      <c r="F37" s="74">
        <v>161</v>
      </c>
      <c r="G37" s="75" t="s">
        <v>281</v>
      </c>
      <c r="H37" s="79" t="s">
        <v>20</v>
      </c>
      <c r="I37" s="79">
        <v>1</v>
      </c>
      <c r="J37" s="75" t="s">
        <v>15</v>
      </c>
      <c r="K37" s="75">
        <v>14</v>
      </c>
      <c r="L37" s="75">
        <v>14</v>
      </c>
      <c r="M37" s="110" t="s">
        <v>12</v>
      </c>
      <c r="N37" s="106" t="s">
        <v>113</v>
      </c>
      <c r="O37" s="107" t="s">
        <v>132</v>
      </c>
      <c r="P37" s="112" t="s">
        <v>282</v>
      </c>
      <c r="Q37" s="112" t="s">
        <v>283</v>
      </c>
      <c r="R37" s="112" t="s">
        <v>284</v>
      </c>
      <c r="S37" s="112" t="s">
        <v>285</v>
      </c>
      <c r="T37" s="112" t="s">
        <v>286</v>
      </c>
      <c r="U37" s="79">
        <v>0</v>
      </c>
    </row>
    <row r="38" s="66" customFormat="1" ht="126" spans="1:21">
      <c r="A38" s="91"/>
      <c r="B38" s="85"/>
      <c r="C38" s="92"/>
      <c r="D38" s="92"/>
      <c r="E38" s="85"/>
      <c r="F38" s="85"/>
      <c r="G38" s="75" t="s">
        <v>64</v>
      </c>
      <c r="H38" s="79" t="s">
        <v>20</v>
      </c>
      <c r="I38" s="112">
        <v>4</v>
      </c>
      <c r="J38" s="75" t="s">
        <v>15</v>
      </c>
      <c r="K38" s="75">
        <v>6.5</v>
      </c>
      <c r="L38" s="75">
        <v>26</v>
      </c>
      <c r="M38" s="111"/>
      <c r="N38" s="106" t="s">
        <v>113</v>
      </c>
      <c r="O38" s="107" t="s">
        <v>132</v>
      </c>
      <c r="P38" s="112" t="s">
        <v>287</v>
      </c>
      <c r="Q38" s="112" t="s">
        <v>288</v>
      </c>
      <c r="R38" s="112" t="s">
        <v>289</v>
      </c>
      <c r="S38" s="112" t="s">
        <v>290</v>
      </c>
      <c r="T38" s="112" t="s">
        <v>291</v>
      </c>
      <c r="U38" s="79">
        <v>0</v>
      </c>
    </row>
    <row r="39" s="66" customFormat="1" ht="110.25" spans="1:21">
      <c r="A39" s="91"/>
      <c r="B39" s="85"/>
      <c r="C39" s="92"/>
      <c r="D39" s="92"/>
      <c r="E39" s="85"/>
      <c r="F39" s="85"/>
      <c r="G39" s="75" t="s">
        <v>65</v>
      </c>
      <c r="H39" s="79" t="s">
        <v>20</v>
      </c>
      <c r="I39" s="112">
        <v>6</v>
      </c>
      <c r="J39" s="75" t="s">
        <v>15</v>
      </c>
      <c r="K39" s="75">
        <v>5.5</v>
      </c>
      <c r="L39" s="75">
        <v>33</v>
      </c>
      <c r="M39" s="111"/>
      <c r="N39" s="106" t="s">
        <v>113</v>
      </c>
      <c r="O39" s="107" t="s">
        <v>132</v>
      </c>
      <c r="P39" s="112" t="s">
        <v>292</v>
      </c>
      <c r="Q39" s="112" t="s">
        <v>293</v>
      </c>
      <c r="R39" s="112" t="s">
        <v>294</v>
      </c>
      <c r="S39" s="112" t="s">
        <v>295</v>
      </c>
      <c r="T39" s="112" t="s">
        <v>296</v>
      </c>
      <c r="U39" s="79">
        <v>0</v>
      </c>
    </row>
    <row r="40" s="66" customFormat="1" ht="126" spans="1:21">
      <c r="A40" s="93"/>
      <c r="B40" s="78"/>
      <c r="C40" s="94"/>
      <c r="D40" s="94"/>
      <c r="E40" s="78"/>
      <c r="F40" s="78"/>
      <c r="G40" s="75" t="s">
        <v>66</v>
      </c>
      <c r="H40" s="79" t="s">
        <v>20</v>
      </c>
      <c r="I40" s="112">
        <v>8</v>
      </c>
      <c r="J40" s="112" t="s">
        <v>15</v>
      </c>
      <c r="K40" s="75">
        <v>11</v>
      </c>
      <c r="L40" s="75">
        <v>88</v>
      </c>
      <c r="M40" s="113"/>
      <c r="N40" s="106" t="s">
        <v>113</v>
      </c>
      <c r="O40" s="107" t="s">
        <v>132</v>
      </c>
      <c r="P40" s="112" t="s">
        <v>297</v>
      </c>
      <c r="Q40" s="112" t="s">
        <v>298</v>
      </c>
      <c r="R40" s="112" t="s">
        <v>299</v>
      </c>
      <c r="S40" s="117" t="s">
        <v>300</v>
      </c>
      <c r="T40" s="112" t="s">
        <v>301</v>
      </c>
      <c r="U40" s="79">
        <v>0</v>
      </c>
    </row>
    <row r="41" s="65" customFormat="1" ht="141.75" spans="1:21">
      <c r="A41" s="95">
        <v>8</v>
      </c>
      <c r="B41" s="75" t="s">
        <v>68</v>
      </c>
      <c r="C41" s="75" t="s">
        <v>20</v>
      </c>
      <c r="D41" s="75" t="s">
        <v>11</v>
      </c>
      <c r="E41" s="75">
        <v>230.4</v>
      </c>
      <c r="F41" s="75">
        <v>230.4</v>
      </c>
      <c r="G41" s="75" t="s">
        <v>69</v>
      </c>
      <c r="H41" s="79" t="s">
        <v>20</v>
      </c>
      <c r="I41" s="75">
        <v>8</v>
      </c>
      <c r="J41" s="75" t="s">
        <v>40</v>
      </c>
      <c r="K41" s="75">
        <v>6.3</v>
      </c>
      <c r="L41" s="75">
        <v>50.4</v>
      </c>
      <c r="M41" s="75" t="s">
        <v>12</v>
      </c>
      <c r="N41" s="106" t="s">
        <v>113</v>
      </c>
      <c r="O41" s="107" t="s">
        <v>132</v>
      </c>
      <c r="P41" s="75" t="s">
        <v>302</v>
      </c>
      <c r="Q41" s="75" t="s">
        <v>303</v>
      </c>
      <c r="R41" s="75" t="s">
        <v>304</v>
      </c>
      <c r="S41" s="75" t="s">
        <v>305</v>
      </c>
      <c r="T41" s="75" t="s">
        <v>306</v>
      </c>
      <c r="U41" s="79">
        <v>0</v>
      </c>
    </row>
    <row r="42" s="65" customFormat="1" ht="141.75" spans="1:21">
      <c r="A42" s="95"/>
      <c r="B42" s="75"/>
      <c r="C42" s="75"/>
      <c r="D42" s="75"/>
      <c r="E42" s="75"/>
      <c r="F42" s="75"/>
      <c r="G42" s="75" t="s">
        <v>70</v>
      </c>
      <c r="H42" s="79" t="s">
        <v>20</v>
      </c>
      <c r="I42" s="75">
        <v>20</v>
      </c>
      <c r="J42" s="75" t="s">
        <v>15</v>
      </c>
      <c r="K42" s="75">
        <v>9</v>
      </c>
      <c r="L42" s="75">
        <v>180</v>
      </c>
      <c r="M42" s="75"/>
      <c r="N42" s="106" t="s">
        <v>113</v>
      </c>
      <c r="O42" s="107" t="s">
        <v>132</v>
      </c>
      <c r="P42" s="75" t="s">
        <v>307</v>
      </c>
      <c r="Q42" s="75" t="s">
        <v>308</v>
      </c>
      <c r="R42" s="75" t="s">
        <v>309</v>
      </c>
      <c r="S42" s="75" t="s">
        <v>310</v>
      </c>
      <c r="T42" s="75" t="s">
        <v>311</v>
      </c>
      <c r="U42" s="79">
        <v>0</v>
      </c>
    </row>
    <row r="43" s="66" customFormat="1" ht="63" spans="1:21">
      <c r="A43" s="95">
        <v>9</v>
      </c>
      <c r="B43" s="75" t="s">
        <v>72</v>
      </c>
      <c r="C43" s="79" t="s">
        <v>20</v>
      </c>
      <c r="D43" s="79" t="s">
        <v>312</v>
      </c>
      <c r="E43" s="75">
        <v>40</v>
      </c>
      <c r="F43" s="75">
        <v>40</v>
      </c>
      <c r="G43" s="75" t="s">
        <v>72</v>
      </c>
      <c r="H43" s="79" t="s">
        <v>20</v>
      </c>
      <c r="I43" s="79">
        <v>1</v>
      </c>
      <c r="J43" s="75" t="s">
        <v>15</v>
      </c>
      <c r="K43" s="75">
        <v>40</v>
      </c>
      <c r="L43" s="75">
        <v>40</v>
      </c>
      <c r="M43" s="114" t="s">
        <v>12</v>
      </c>
      <c r="N43" s="106" t="s">
        <v>113</v>
      </c>
      <c r="O43" s="107" t="s">
        <v>132</v>
      </c>
      <c r="P43" s="112" t="s">
        <v>256</v>
      </c>
      <c r="Q43" s="112" t="s">
        <v>257</v>
      </c>
      <c r="R43" s="112" t="s">
        <v>258</v>
      </c>
      <c r="S43" s="112" t="s">
        <v>313</v>
      </c>
      <c r="T43" s="112" t="s">
        <v>314</v>
      </c>
      <c r="U43" s="79">
        <v>0</v>
      </c>
    </row>
    <row r="44" s="66" customFormat="1" ht="126" spans="1:21">
      <c r="A44" s="95">
        <v>10</v>
      </c>
      <c r="B44" s="75" t="s">
        <v>74</v>
      </c>
      <c r="C44" s="79" t="s">
        <v>20</v>
      </c>
      <c r="D44" s="79" t="s">
        <v>312</v>
      </c>
      <c r="E44" s="75">
        <v>150</v>
      </c>
      <c r="F44" s="75">
        <v>150</v>
      </c>
      <c r="G44" s="75" t="s">
        <v>74</v>
      </c>
      <c r="H44" s="79" t="s">
        <v>20</v>
      </c>
      <c r="I44" s="79">
        <v>1</v>
      </c>
      <c r="J44" s="75" t="s">
        <v>15</v>
      </c>
      <c r="K44" s="75">
        <v>150</v>
      </c>
      <c r="L44" s="75">
        <v>150</v>
      </c>
      <c r="M44" s="114" t="s">
        <v>12</v>
      </c>
      <c r="N44" s="106" t="s">
        <v>113</v>
      </c>
      <c r="O44" s="107" t="s">
        <v>132</v>
      </c>
      <c r="P44" s="112" t="s">
        <v>315</v>
      </c>
      <c r="Q44" s="112" t="s">
        <v>316</v>
      </c>
      <c r="R44" s="112" t="s">
        <v>317</v>
      </c>
      <c r="S44" s="112" t="s">
        <v>318</v>
      </c>
      <c r="T44" s="112" t="s">
        <v>319</v>
      </c>
      <c r="U44" s="79">
        <v>0</v>
      </c>
    </row>
    <row r="45" s="66" customFormat="1" ht="94.5" spans="1:21">
      <c r="A45" s="95">
        <v>11</v>
      </c>
      <c r="B45" s="75" t="s">
        <v>76</v>
      </c>
      <c r="C45" s="79" t="s">
        <v>20</v>
      </c>
      <c r="D45" s="79" t="s">
        <v>312</v>
      </c>
      <c r="E45" s="75">
        <v>45</v>
      </c>
      <c r="F45" s="75">
        <v>45</v>
      </c>
      <c r="G45" s="75" t="s">
        <v>76</v>
      </c>
      <c r="H45" s="79" t="s">
        <v>20</v>
      </c>
      <c r="I45" s="79">
        <v>1</v>
      </c>
      <c r="J45" s="75" t="s">
        <v>15</v>
      </c>
      <c r="K45" s="75">
        <v>45</v>
      </c>
      <c r="L45" s="75">
        <v>45</v>
      </c>
      <c r="M45" s="114" t="s">
        <v>12</v>
      </c>
      <c r="N45" s="106" t="s">
        <v>113</v>
      </c>
      <c r="O45" s="115" t="s">
        <v>320</v>
      </c>
      <c r="P45" s="112" t="s">
        <v>321</v>
      </c>
      <c r="Q45" s="112" t="s">
        <v>322</v>
      </c>
      <c r="R45" s="112" t="s">
        <v>323</v>
      </c>
      <c r="S45" s="112" t="s">
        <v>324</v>
      </c>
      <c r="T45" s="112" t="s">
        <v>325</v>
      </c>
      <c r="U45" s="79">
        <v>0</v>
      </c>
    </row>
    <row r="46" s="66" customFormat="1" ht="78.75" spans="1:21">
      <c r="A46" s="95">
        <v>12</v>
      </c>
      <c r="B46" s="75" t="s">
        <v>78</v>
      </c>
      <c r="C46" s="79" t="s">
        <v>20</v>
      </c>
      <c r="D46" s="79" t="s">
        <v>312</v>
      </c>
      <c r="E46" s="96" t="s">
        <v>326</v>
      </c>
      <c r="F46" s="75">
        <v>43.6</v>
      </c>
      <c r="G46" s="75" t="s">
        <v>78</v>
      </c>
      <c r="H46" s="79" t="s">
        <v>20</v>
      </c>
      <c r="I46" s="79">
        <v>1</v>
      </c>
      <c r="J46" s="75" t="s">
        <v>15</v>
      </c>
      <c r="K46" s="75">
        <v>43.6</v>
      </c>
      <c r="L46" s="75">
        <v>43.6</v>
      </c>
      <c r="M46" s="75" t="s">
        <v>12</v>
      </c>
      <c r="N46" s="106" t="s">
        <v>113</v>
      </c>
      <c r="O46" s="115" t="s">
        <v>320</v>
      </c>
      <c r="P46" s="112" t="s">
        <v>327</v>
      </c>
      <c r="Q46" s="112" t="s">
        <v>328</v>
      </c>
      <c r="R46" s="112" t="s">
        <v>329</v>
      </c>
      <c r="S46" s="112" t="s">
        <v>330</v>
      </c>
      <c r="T46" s="112" t="s">
        <v>331</v>
      </c>
      <c r="U46" s="79">
        <v>0</v>
      </c>
    </row>
    <row r="47" s="64" customFormat="1" ht="31.5" spans="1:21">
      <c r="A47" s="76">
        <v>13</v>
      </c>
      <c r="B47" s="97" t="s">
        <v>80</v>
      </c>
      <c r="C47" s="76" t="s">
        <v>14</v>
      </c>
      <c r="D47" s="76" t="s">
        <v>11</v>
      </c>
      <c r="E47" s="76">
        <v>100</v>
      </c>
      <c r="F47" s="76">
        <v>100</v>
      </c>
      <c r="G47" s="98" t="s">
        <v>82</v>
      </c>
      <c r="H47" s="76" t="s">
        <v>14</v>
      </c>
      <c r="I47" s="76">
        <v>34</v>
      </c>
      <c r="J47" s="75" t="s">
        <v>15</v>
      </c>
      <c r="K47" s="76">
        <v>2.38</v>
      </c>
      <c r="L47" s="76">
        <f>K47*I47</f>
        <v>80.92</v>
      </c>
      <c r="M47" s="105" t="s">
        <v>332</v>
      </c>
      <c r="N47" s="97" t="s">
        <v>333</v>
      </c>
      <c r="O47" s="107" t="s">
        <v>114</v>
      </c>
      <c r="P47" s="76" t="s">
        <v>334</v>
      </c>
      <c r="Q47" s="76" t="s">
        <v>335</v>
      </c>
      <c r="R47" s="76" t="s">
        <v>336</v>
      </c>
      <c r="S47" s="118" t="s">
        <v>337</v>
      </c>
      <c r="T47" s="119" t="s">
        <v>338</v>
      </c>
      <c r="U47" s="76">
        <v>29</v>
      </c>
    </row>
    <row r="48" s="64" customFormat="1" ht="47.25" spans="1:21">
      <c r="A48" s="76"/>
      <c r="B48" s="97"/>
      <c r="C48" s="76"/>
      <c r="D48" s="76"/>
      <c r="E48" s="76"/>
      <c r="F48" s="76"/>
      <c r="G48" s="99" t="s">
        <v>83</v>
      </c>
      <c r="H48" s="76"/>
      <c r="I48" s="76">
        <v>10</v>
      </c>
      <c r="J48" s="75" t="s">
        <v>15</v>
      </c>
      <c r="K48" s="76">
        <v>1.908</v>
      </c>
      <c r="L48" s="76">
        <f>K48*I48</f>
        <v>19.08</v>
      </c>
      <c r="M48" s="108"/>
      <c r="N48" s="97"/>
      <c r="O48" s="107"/>
      <c r="P48" s="76"/>
      <c r="Q48" s="76"/>
      <c r="R48" s="76"/>
      <c r="S48" s="118" t="s">
        <v>339</v>
      </c>
      <c r="T48" s="120"/>
      <c r="U48" s="76">
        <v>11</v>
      </c>
    </row>
    <row r="49" s="64" customFormat="1" ht="47.25" spans="1:21">
      <c r="A49" s="76"/>
      <c r="B49" s="97"/>
      <c r="C49" s="76"/>
      <c r="D49" s="76"/>
      <c r="E49" s="76"/>
      <c r="F49" s="76"/>
      <c r="G49" s="100" t="s">
        <v>100</v>
      </c>
      <c r="H49" s="76"/>
      <c r="I49" s="76">
        <v>1</v>
      </c>
      <c r="J49" s="75" t="s">
        <v>86</v>
      </c>
      <c r="K49" s="76">
        <v>0</v>
      </c>
      <c r="L49" s="76">
        <v>0</v>
      </c>
      <c r="M49" s="109"/>
      <c r="N49" s="97"/>
      <c r="O49" s="107"/>
      <c r="P49" s="76"/>
      <c r="Q49" s="76"/>
      <c r="R49" s="76"/>
      <c r="S49" s="118" t="s">
        <v>340</v>
      </c>
      <c r="T49" s="121"/>
      <c r="U49" s="76">
        <v>0</v>
      </c>
    </row>
    <row r="50" s="64" customFormat="1" ht="80.45" customHeight="1" spans="1:21">
      <c r="A50" s="76">
        <v>14</v>
      </c>
      <c r="B50" s="101" t="s">
        <v>85</v>
      </c>
      <c r="C50" s="79" t="s">
        <v>14</v>
      </c>
      <c r="D50" s="79" t="s">
        <v>86</v>
      </c>
      <c r="E50" s="102">
        <v>430</v>
      </c>
      <c r="F50" s="102">
        <v>430</v>
      </c>
      <c r="G50" s="102" t="s">
        <v>85</v>
      </c>
      <c r="H50" s="79" t="s">
        <v>14</v>
      </c>
      <c r="I50" s="79">
        <v>1</v>
      </c>
      <c r="J50" s="102" t="s">
        <v>86</v>
      </c>
      <c r="K50" s="102">
        <v>430</v>
      </c>
      <c r="L50" s="102">
        <v>430</v>
      </c>
      <c r="M50" s="116" t="s">
        <v>87</v>
      </c>
      <c r="N50" s="112" t="s">
        <v>341</v>
      </c>
      <c r="O50" s="115" t="s">
        <v>132</v>
      </c>
      <c r="P50" s="112" t="s">
        <v>342</v>
      </c>
      <c r="Q50" s="112" t="s">
        <v>343</v>
      </c>
      <c r="R50" s="112" t="s">
        <v>344</v>
      </c>
      <c r="S50" s="118" t="s">
        <v>345</v>
      </c>
      <c r="T50" s="122" t="s">
        <v>346</v>
      </c>
      <c r="U50" s="79">
        <v>0</v>
      </c>
    </row>
  </sheetData>
  <mergeCells count="72">
    <mergeCell ref="A1:U1"/>
    <mergeCell ref="P2:R2"/>
    <mergeCell ref="A3:A4"/>
    <mergeCell ref="A5:A6"/>
    <mergeCell ref="A7:A11"/>
    <mergeCell ref="A12:A13"/>
    <mergeCell ref="A14:A19"/>
    <mergeCell ref="A20:A36"/>
    <mergeCell ref="A37:A40"/>
    <mergeCell ref="A41:A42"/>
    <mergeCell ref="A47:A49"/>
    <mergeCell ref="B3:B4"/>
    <mergeCell ref="B5:B6"/>
    <mergeCell ref="B7:B11"/>
    <mergeCell ref="B12:B13"/>
    <mergeCell ref="B14:B19"/>
    <mergeCell ref="B20:B36"/>
    <mergeCell ref="B37:B40"/>
    <mergeCell ref="B41:B42"/>
    <mergeCell ref="B47:B49"/>
    <mergeCell ref="C3:C4"/>
    <mergeCell ref="C5:C6"/>
    <mergeCell ref="C7:C11"/>
    <mergeCell ref="C12:C13"/>
    <mergeCell ref="C14:C19"/>
    <mergeCell ref="C20:C36"/>
    <mergeCell ref="C37:C40"/>
    <mergeCell ref="C41:C42"/>
    <mergeCell ref="C47:C49"/>
    <mergeCell ref="D3:D4"/>
    <mergeCell ref="D5:D6"/>
    <mergeCell ref="D7:D11"/>
    <mergeCell ref="D12:D13"/>
    <mergeCell ref="D14:D19"/>
    <mergeCell ref="D20:D36"/>
    <mergeCell ref="D37:D40"/>
    <mergeCell ref="D41:D42"/>
    <mergeCell ref="D47:D49"/>
    <mergeCell ref="E3:E4"/>
    <mergeCell ref="E5:E6"/>
    <mergeCell ref="E7:E11"/>
    <mergeCell ref="E12:E13"/>
    <mergeCell ref="E14:E19"/>
    <mergeCell ref="E20:E36"/>
    <mergeCell ref="E37:E40"/>
    <mergeCell ref="E41:E42"/>
    <mergeCell ref="E47:E49"/>
    <mergeCell ref="F3:F4"/>
    <mergeCell ref="F5:F6"/>
    <mergeCell ref="F7:F11"/>
    <mergeCell ref="F12:F13"/>
    <mergeCell ref="F14:F19"/>
    <mergeCell ref="F20:F36"/>
    <mergeCell ref="F37:F40"/>
    <mergeCell ref="F41:F42"/>
    <mergeCell ref="F47:F49"/>
    <mergeCell ref="H47:H49"/>
    <mergeCell ref="M3:M4"/>
    <mergeCell ref="M5:M6"/>
    <mergeCell ref="M7:M11"/>
    <mergeCell ref="M12:M13"/>
    <mergeCell ref="M14:M19"/>
    <mergeCell ref="M20:M36"/>
    <mergeCell ref="M37:M40"/>
    <mergeCell ref="M41:M42"/>
    <mergeCell ref="M47:M49"/>
    <mergeCell ref="N47:N49"/>
    <mergeCell ref="O47:O49"/>
    <mergeCell ref="P47:P49"/>
    <mergeCell ref="Q47:Q49"/>
    <mergeCell ref="R47:R49"/>
    <mergeCell ref="T47:T49"/>
  </mergeCells>
  <printOptions horizontalCentered="1" verticalCentered="1"/>
  <pageMargins left="0.196527777777778" right="0.196527777777778" top="0.196527777777778" bottom="0.196527777777778" header="0.196527777777778" footer="0.196527777777778"/>
  <pageSetup paperSize="8"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A1" sqref="A1:I1"/>
    </sheetView>
  </sheetViews>
  <sheetFormatPr defaultColWidth="9" defaultRowHeight="14.25"/>
  <cols>
    <col min="1" max="1" width="14.875" customWidth="1"/>
    <col min="3" max="3" width="15.9583333333333" customWidth="1"/>
    <col min="4" max="4" width="10" customWidth="1"/>
    <col min="5" max="5" width="11.375" customWidth="1"/>
    <col min="6" max="6" width="13.75" customWidth="1"/>
    <col min="7" max="7" width="18" customWidth="1"/>
    <col min="8" max="8" width="24.75" customWidth="1"/>
    <col min="9" max="9" width="15.25" customWidth="1"/>
  </cols>
  <sheetData>
    <row r="1" ht="23" customHeight="1" spans="1:9">
      <c r="A1" s="46" t="s">
        <v>347</v>
      </c>
      <c r="B1" s="47"/>
      <c r="C1" s="47"/>
      <c r="D1" s="47"/>
      <c r="E1" s="47"/>
      <c r="F1" s="47"/>
      <c r="G1" s="47"/>
      <c r="H1" s="47"/>
      <c r="I1" s="58"/>
    </row>
    <row r="2" ht="31" customHeight="1" spans="1:9">
      <c r="A2" s="48" t="s">
        <v>348</v>
      </c>
      <c r="B2" s="49" t="s">
        <v>349</v>
      </c>
      <c r="C2" s="50"/>
      <c r="D2" s="50"/>
      <c r="E2" s="50"/>
      <c r="F2" s="50"/>
      <c r="G2" s="51"/>
      <c r="H2" s="52" t="s">
        <v>350</v>
      </c>
      <c r="I2" s="59" t="s">
        <v>351</v>
      </c>
    </row>
    <row r="3" ht="47" customHeight="1" spans="1:9">
      <c r="A3" s="48" t="s">
        <v>352</v>
      </c>
      <c r="B3" s="53"/>
      <c r="C3" s="53"/>
      <c r="D3" s="53"/>
      <c r="E3" s="53"/>
      <c r="F3" s="53"/>
      <c r="G3" s="53"/>
      <c r="H3" s="52" t="s">
        <v>353</v>
      </c>
      <c r="I3" s="60"/>
    </row>
    <row r="4" ht="23" customHeight="1" spans="1:9">
      <c r="A4" s="48" t="s">
        <v>354</v>
      </c>
      <c r="B4" s="52" t="s">
        <v>0</v>
      </c>
      <c r="C4" s="52" t="s">
        <v>355</v>
      </c>
      <c r="D4" s="52" t="s">
        <v>4</v>
      </c>
      <c r="E4" s="52" t="s">
        <v>3</v>
      </c>
      <c r="F4" s="52" t="s">
        <v>356</v>
      </c>
      <c r="G4" s="52" t="s">
        <v>357</v>
      </c>
      <c r="H4" s="52" t="s">
        <v>107</v>
      </c>
      <c r="I4" s="61" t="s">
        <v>358</v>
      </c>
    </row>
    <row r="5" spans="1:9">
      <c r="A5" s="48"/>
      <c r="B5" s="52">
        <v>1</v>
      </c>
      <c r="C5" s="53"/>
      <c r="D5" s="53"/>
      <c r="E5" s="53"/>
      <c r="F5" s="53"/>
      <c r="G5" s="53"/>
      <c r="H5" s="53"/>
      <c r="I5" s="60"/>
    </row>
    <row r="6" spans="1:9">
      <c r="A6" s="48"/>
      <c r="B6" s="52">
        <v>2</v>
      </c>
      <c r="C6" s="53"/>
      <c r="D6" s="53"/>
      <c r="E6" s="53"/>
      <c r="F6" s="53"/>
      <c r="G6" s="53"/>
      <c r="H6" s="53"/>
      <c r="I6" s="60"/>
    </row>
    <row r="7" spans="1:9">
      <c r="A7" s="48"/>
      <c r="B7" s="52">
        <v>3</v>
      </c>
      <c r="C7" s="53"/>
      <c r="D7" s="53"/>
      <c r="E7" s="53"/>
      <c r="F7" s="53"/>
      <c r="G7" s="53"/>
      <c r="H7" s="53"/>
      <c r="I7" s="60"/>
    </row>
    <row r="8" spans="1:9">
      <c r="A8" s="48"/>
      <c r="B8" s="52">
        <v>4</v>
      </c>
      <c r="C8" s="53"/>
      <c r="D8" s="53"/>
      <c r="E8" s="53"/>
      <c r="F8" s="53"/>
      <c r="G8" s="53"/>
      <c r="H8" s="53"/>
      <c r="I8" s="60"/>
    </row>
    <row r="9" ht="30" customHeight="1" spans="1:9">
      <c r="A9" s="48" t="s">
        <v>359</v>
      </c>
      <c r="B9" s="52" t="s">
        <v>0</v>
      </c>
      <c r="C9" s="52" t="s">
        <v>352</v>
      </c>
      <c r="D9" s="52" t="s">
        <v>359</v>
      </c>
      <c r="E9" s="52"/>
      <c r="F9" s="52"/>
      <c r="G9" s="52"/>
      <c r="H9" s="52"/>
      <c r="I9" s="61" t="s">
        <v>360</v>
      </c>
    </row>
    <row r="10" spans="1:9">
      <c r="A10" s="48"/>
      <c r="B10" s="52">
        <v>1</v>
      </c>
      <c r="C10" s="53"/>
      <c r="D10" s="53"/>
      <c r="E10" s="53"/>
      <c r="F10" s="53"/>
      <c r="G10" s="53"/>
      <c r="H10" s="53"/>
      <c r="I10" s="60"/>
    </row>
    <row r="11" spans="1:9">
      <c r="A11" s="48"/>
      <c r="B11" s="52"/>
      <c r="C11" s="53"/>
      <c r="D11" s="53"/>
      <c r="E11" s="53"/>
      <c r="F11" s="53"/>
      <c r="G11" s="53"/>
      <c r="H11" s="53"/>
      <c r="I11" s="60"/>
    </row>
    <row r="12" spans="1:9">
      <c r="A12" s="48"/>
      <c r="B12" s="52"/>
      <c r="C12" s="53"/>
      <c r="D12" s="53"/>
      <c r="E12" s="53"/>
      <c r="F12" s="53"/>
      <c r="G12" s="53"/>
      <c r="H12" s="53"/>
      <c r="I12" s="60"/>
    </row>
    <row r="13" spans="1:9">
      <c r="A13" s="48"/>
      <c r="B13" s="52"/>
      <c r="C13" s="53"/>
      <c r="D13" s="53"/>
      <c r="E13" s="53"/>
      <c r="F13" s="53"/>
      <c r="G13" s="53"/>
      <c r="H13" s="53"/>
      <c r="I13" s="60"/>
    </row>
    <row r="14" spans="1:9">
      <c r="A14" s="48"/>
      <c r="B14" s="52"/>
      <c r="C14" s="53"/>
      <c r="D14" s="53"/>
      <c r="E14" s="53"/>
      <c r="F14" s="53"/>
      <c r="G14" s="53"/>
      <c r="H14" s="53"/>
      <c r="I14" s="60"/>
    </row>
    <row r="15" spans="1:9">
      <c r="A15" s="48"/>
      <c r="B15" s="52"/>
      <c r="C15" s="53"/>
      <c r="D15" s="53"/>
      <c r="E15" s="53"/>
      <c r="F15" s="53"/>
      <c r="G15" s="53"/>
      <c r="H15" s="53"/>
      <c r="I15" s="60"/>
    </row>
    <row r="16" spans="1:9">
      <c r="A16" s="48"/>
      <c r="B16" s="52">
        <v>2</v>
      </c>
      <c r="C16" s="53"/>
      <c r="D16" s="53"/>
      <c r="E16" s="53"/>
      <c r="F16" s="53"/>
      <c r="G16" s="53"/>
      <c r="H16" s="53"/>
      <c r="I16" s="60"/>
    </row>
    <row r="17" spans="1:9">
      <c r="A17" s="48"/>
      <c r="B17" s="52"/>
      <c r="C17" s="53"/>
      <c r="D17" s="53"/>
      <c r="E17" s="53"/>
      <c r="F17" s="53"/>
      <c r="G17" s="53"/>
      <c r="H17" s="53"/>
      <c r="I17" s="60"/>
    </row>
    <row r="18" spans="1:9">
      <c r="A18" s="48"/>
      <c r="B18" s="52"/>
      <c r="C18" s="53"/>
      <c r="D18" s="53"/>
      <c r="E18" s="53"/>
      <c r="F18" s="53"/>
      <c r="G18" s="53"/>
      <c r="H18" s="53"/>
      <c r="I18" s="60"/>
    </row>
    <row r="19" spans="1:9">
      <c r="A19" s="48"/>
      <c r="B19" s="52"/>
      <c r="C19" s="53"/>
      <c r="D19" s="53"/>
      <c r="E19" s="53"/>
      <c r="F19" s="53"/>
      <c r="G19" s="53"/>
      <c r="H19" s="53"/>
      <c r="I19" s="60"/>
    </row>
    <row r="20" spans="1:9">
      <c r="A20" s="48"/>
      <c r="B20" s="52"/>
      <c r="C20" s="53"/>
      <c r="D20" s="53"/>
      <c r="E20" s="53"/>
      <c r="F20" s="53"/>
      <c r="G20" s="53"/>
      <c r="H20" s="53"/>
      <c r="I20" s="60"/>
    </row>
    <row r="21" spans="1:9">
      <c r="A21" s="48"/>
      <c r="B21" s="52"/>
      <c r="C21" s="53"/>
      <c r="D21" s="53"/>
      <c r="E21" s="53"/>
      <c r="F21" s="53"/>
      <c r="G21" s="53"/>
      <c r="H21" s="53"/>
      <c r="I21" s="60"/>
    </row>
    <row r="22" spans="1:9">
      <c r="A22" s="48"/>
      <c r="B22" s="52">
        <v>3</v>
      </c>
      <c r="C22" s="53"/>
      <c r="D22" s="53"/>
      <c r="E22" s="53"/>
      <c r="F22" s="53"/>
      <c r="G22" s="53"/>
      <c r="H22" s="53"/>
      <c r="I22" s="60"/>
    </row>
    <row r="23" spans="1:9">
      <c r="A23" s="48"/>
      <c r="B23" s="52"/>
      <c r="C23" s="53"/>
      <c r="D23" s="53"/>
      <c r="E23" s="53"/>
      <c r="F23" s="53"/>
      <c r="G23" s="53"/>
      <c r="H23" s="53"/>
      <c r="I23" s="60"/>
    </row>
    <row r="24" spans="1:9">
      <c r="A24" s="48"/>
      <c r="B24" s="52"/>
      <c r="C24" s="53"/>
      <c r="D24" s="53"/>
      <c r="E24" s="53"/>
      <c r="F24" s="53"/>
      <c r="G24" s="53"/>
      <c r="H24" s="53"/>
      <c r="I24" s="60"/>
    </row>
    <row r="25" spans="1:9">
      <c r="A25" s="48"/>
      <c r="B25" s="52"/>
      <c r="C25" s="53"/>
      <c r="D25" s="53"/>
      <c r="E25" s="53"/>
      <c r="F25" s="53"/>
      <c r="G25" s="53"/>
      <c r="H25" s="53"/>
      <c r="I25" s="60"/>
    </row>
    <row r="26" spans="1:9">
      <c r="A26" s="48"/>
      <c r="B26" s="52"/>
      <c r="C26" s="53"/>
      <c r="D26" s="53"/>
      <c r="E26" s="53"/>
      <c r="F26" s="53"/>
      <c r="G26" s="53"/>
      <c r="H26" s="53"/>
      <c r="I26" s="60"/>
    </row>
    <row r="27" spans="1:9">
      <c r="A27" s="48"/>
      <c r="B27" s="52"/>
      <c r="C27" s="53"/>
      <c r="D27" s="53"/>
      <c r="E27" s="53"/>
      <c r="F27" s="53"/>
      <c r="G27" s="53"/>
      <c r="H27" s="53"/>
      <c r="I27" s="60"/>
    </row>
    <row r="28" ht="66" customHeight="1" spans="1:9">
      <c r="A28" s="54" t="s">
        <v>360</v>
      </c>
      <c r="B28" s="55"/>
      <c r="C28" s="56"/>
      <c r="D28" s="56"/>
      <c r="E28" s="56"/>
      <c r="F28" s="56"/>
      <c r="G28" s="56"/>
      <c r="H28" s="56"/>
      <c r="I28" s="62"/>
    </row>
    <row r="29" spans="1:9">
      <c r="A29" s="57"/>
      <c r="B29" s="57"/>
      <c r="C29" s="57"/>
      <c r="D29" s="57"/>
      <c r="E29" s="57"/>
      <c r="F29" s="57"/>
      <c r="G29" s="57"/>
      <c r="H29" s="57"/>
      <c r="I29" s="57"/>
    </row>
    <row r="30" spans="1:9">
      <c r="A30" s="57"/>
      <c r="B30" s="57"/>
      <c r="C30" s="57"/>
      <c r="D30" s="57"/>
      <c r="E30" s="57"/>
      <c r="F30" s="57"/>
      <c r="G30" s="57"/>
      <c r="H30" s="57"/>
      <c r="I30" s="57"/>
    </row>
    <row r="31" spans="1:9">
      <c r="A31" s="57"/>
      <c r="B31" s="57"/>
      <c r="C31" s="57"/>
      <c r="D31" s="57"/>
      <c r="E31" s="57"/>
      <c r="F31" s="57"/>
      <c r="G31" s="57"/>
      <c r="H31" s="57"/>
      <c r="I31" s="57"/>
    </row>
    <row r="32" spans="1:9">
      <c r="A32" s="57"/>
      <c r="B32" s="57"/>
      <c r="C32" s="57"/>
      <c r="D32" s="57"/>
      <c r="E32" s="57"/>
      <c r="F32" s="57"/>
      <c r="G32" s="57"/>
      <c r="H32" s="57"/>
      <c r="I32" s="57"/>
    </row>
    <row r="33" spans="1:9">
      <c r="A33" s="57"/>
      <c r="B33" s="57"/>
      <c r="C33" s="57"/>
      <c r="D33" s="57"/>
      <c r="E33" s="57"/>
      <c r="F33" s="57"/>
      <c r="G33" s="57"/>
      <c r="H33" s="57"/>
      <c r="I33" s="57"/>
    </row>
    <row r="34" spans="1:9">
      <c r="A34" s="57"/>
      <c r="B34" s="57"/>
      <c r="C34" s="57"/>
      <c r="D34" s="57"/>
      <c r="E34" s="57"/>
      <c r="F34" s="57"/>
      <c r="G34" s="57"/>
      <c r="H34" s="57"/>
      <c r="I34" s="57"/>
    </row>
  </sheetData>
  <mergeCells count="36">
    <mergeCell ref="A1:I1"/>
    <mergeCell ref="B2:G2"/>
    <mergeCell ref="B3:G3"/>
    <mergeCell ref="D9:H9"/>
    <mergeCell ref="D10:H10"/>
    <mergeCell ref="D11:H11"/>
    <mergeCell ref="D12:H12"/>
    <mergeCell ref="D13:H13"/>
    <mergeCell ref="D14:H14"/>
    <mergeCell ref="D15:H15"/>
    <mergeCell ref="D16:H16"/>
    <mergeCell ref="D17:H17"/>
    <mergeCell ref="D18:H18"/>
    <mergeCell ref="D19:H19"/>
    <mergeCell ref="D20:H20"/>
    <mergeCell ref="D21:H21"/>
    <mergeCell ref="D22:H22"/>
    <mergeCell ref="D23:H23"/>
    <mergeCell ref="D24:H24"/>
    <mergeCell ref="D25:H25"/>
    <mergeCell ref="D26:H26"/>
    <mergeCell ref="D27:H27"/>
    <mergeCell ref="A28:B28"/>
    <mergeCell ref="C28:I28"/>
    <mergeCell ref="A4:A8"/>
    <mergeCell ref="A9:A27"/>
    <mergeCell ref="B10:B15"/>
    <mergeCell ref="B16:B21"/>
    <mergeCell ref="B22:B27"/>
    <mergeCell ref="C10:C15"/>
    <mergeCell ref="C16:C21"/>
    <mergeCell ref="C22:C27"/>
    <mergeCell ref="I5:I8"/>
    <mergeCell ref="I10:I15"/>
    <mergeCell ref="I16:I21"/>
    <mergeCell ref="I22:I27"/>
  </mergeCells>
  <pageMargins left="0.25" right="0.25" top="0.75" bottom="0.75"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G43" sqref="G43:H43"/>
    </sheetView>
  </sheetViews>
  <sheetFormatPr defaultColWidth="9" defaultRowHeight="18.75"/>
  <cols>
    <col min="1" max="1" width="4" style="27" customWidth="1"/>
    <col min="2" max="2" width="10.375" style="27" customWidth="1"/>
    <col min="3" max="3" width="4.875" style="26" customWidth="1"/>
    <col min="4" max="4" width="7.75" style="32" customWidth="1"/>
    <col min="5" max="5" width="19" style="32" customWidth="1"/>
    <col min="6" max="6" width="8.25" style="26" customWidth="1"/>
    <col min="7" max="7" width="5.375" style="26" customWidth="1"/>
    <col min="8" max="8" width="52.25" style="32" customWidth="1"/>
    <col min="9" max="9" width="8.125" style="32" hidden="1" customWidth="1"/>
    <col min="10" max="10" width="6.625" style="32" customWidth="1"/>
    <col min="11" max="16384" width="9" style="27"/>
  </cols>
  <sheetData>
    <row r="1" ht="25.5" customHeight="1" spans="1:10">
      <c r="A1" s="33" t="s">
        <v>361</v>
      </c>
      <c r="B1" s="33"/>
      <c r="C1" s="33"/>
      <c r="D1" s="33"/>
      <c r="E1" s="33"/>
      <c r="F1" s="33"/>
      <c r="G1" s="33"/>
      <c r="H1" s="33"/>
      <c r="I1" s="33"/>
      <c r="J1" s="33"/>
    </row>
    <row r="2" s="29" customFormat="1" ht="24.75" customHeight="1" spans="1:10">
      <c r="A2" s="34" t="s">
        <v>362</v>
      </c>
      <c r="B2" s="34"/>
      <c r="C2" s="34"/>
      <c r="D2" s="34"/>
      <c r="E2" s="34"/>
      <c r="F2" s="34"/>
      <c r="G2" s="34"/>
      <c r="H2" s="34"/>
      <c r="I2" s="34"/>
      <c r="J2" s="34"/>
    </row>
    <row r="3" s="29" customFormat="1" ht="30" customHeight="1" spans="1:10">
      <c r="A3" s="35" t="s">
        <v>363</v>
      </c>
      <c r="B3" s="35"/>
      <c r="C3" s="35"/>
      <c r="D3" s="35"/>
      <c r="E3" s="35"/>
      <c r="F3" s="35"/>
      <c r="G3" s="35"/>
      <c r="H3" s="35"/>
      <c r="I3" s="35"/>
      <c r="J3" s="35"/>
    </row>
    <row r="4" spans="1:7">
      <c r="A4" s="12" t="s">
        <v>0</v>
      </c>
      <c r="B4" s="12" t="s">
        <v>359</v>
      </c>
      <c r="C4" s="12"/>
      <c r="D4" s="12" t="s">
        <v>364</v>
      </c>
      <c r="E4" s="36" t="s">
        <v>365</v>
      </c>
      <c r="F4" s="12" t="s">
        <v>366</v>
      </c>
      <c r="G4" s="12" t="s">
        <v>367</v>
      </c>
    </row>
    <row r="5" ht="84.75" customHeight="1" spans="1:7">
      <c r="A5" s="37">
        <v>1</v>
      </c>
      <c r="B5" s="37" t="s">
        <v>368</v>
      </c>
      <c r="C5" s="37"/>
      <c r="D5" s="37" t="s">
        <v>334</v>
      </c>
      <c r="E5" s="38" t="s">
        <v>369</v>
      </c>
      <c r="F5" s="37"/>
      <c r="G5" s="39" t="s">
        <v>370</v>
      </c>
    </row>
    <row r="6" ht="60" customHeight="1" spans="1:7">
      <c r="A6" s="37"/>
      <c r="B6" s="37"/>
      <c r="C6" s="37"/>
      <c r="D6" s="37" t="s">
        <v>371</v>
      </c>
      <c r="E6" s="38" t="s">
        <v>372</v>
      </c>
      <c r="F6" s="37"/>
      <c r="G6" s="39" t="s">
        <v>373</v>
      </c>
    </row>
    <row r="7" ht="66" customHeight="1" spans="1:7">
      <c r="A7" s="37"/>
      <c r="B7" s="37"/>
      <c r="C7" s="37"/>
      <c r="D7" s="37" t="s">
        <v>336</v>
      </c>
      <c r="E7" s="38" t="s">
        <v>374</v>
      </c>
      <c r="F7" s="37"/>
      <c r="G7" s="39" t="s">
        <v>375</v>
      </c>
    </row>
    <row r="8" spans="9:9">
      <c r="I8" s="27"/>
    </row>
    <row r="9" spans="8:9">
      <c r="H9" s="40" t="s">
        <v>376</v>
      </c>
      <c r="I9" s="45" t="s">
        <v>377</v>
      </c>
    </row>
    <row r="12" spans="1:9">
      <c r="A12" s="16" t="s">
        <v>378</v>
      </c>
      <c r="B12" s="16"/>
      <c r="C12" s="16"/>
      <c r="D12" s="16"/>
      <c r="E12" s="16"/>
      <c r="F12" s="16"/>
      <c r="G12" s="16"/>
      <c r="H12" s="16"/>
      <c r="I12" s="16"/>
    </row>
    <row r="13" spans="1:9">
      <c r="A13" s="41"/>
      <c r="B13" s="41"/>
      <c r="C13" s="41"/>
      <c r="D13" s="41"/>
      <c r="E13" s="41"/>
      <c r="F13" s="41"/>
      <c r="G13" s="41"/>
      <c r="H13" s="41"/>
      <c r="I13" s="41"/>
    </row>
    <row r="14" spans="1:9">
      <c r="A14" s="41"/>
      <c r="B14" s="41"/>
      <c r="C14" s="41"/>
      <c r="D14" s="41"/>
      <c r="E14" s="41"/>
      <c r="F14" s="41"/>
      <c r="G14" s="41"/>
      <c r="H14" s="41"/>
      <c r="I14" s="41"/>
    </row>
    <row r="15" spans="1:9">
      <c r="A15" s="42" t="s">
        <v>379</v>
      </c>
      <c r="B15" s="43"/>
      <c r="C15" s="43"/>
      <c r="D15" s="43"/>
      <c r="E15" s="43"/>
      <c r="F15" s="43"/>
      <c r="G15" s="43"/>
      <c r="H15" s="44"/>
      <c r="I15" s="44"/>
    </row>
  </sheetData>
  <mergeCells count="8">
    <mergeCell ref="A1:J1"/>
    <mergeCell ref="A2:J2"/>
    <mergeCell ref="A3:J3"/>
    <mergeCell ref="B4:C4"/>
    <mergeCell ref="A12:I12"/>
    <mergeCell ref="A5:A7"/>
    <mergeCell ref="A13:I14"/>
    <mergeCell ref="B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A40" workbookViewId="0">
      <selection activeCell="I69" sqref="I69"/>
    </sheetView>
  </sheetViews>
  <sheetFormatPr defaultColWidth="9" defaultRowHeight="14.25"/>
  <cols>
    <col min="1" max="1" width="4.875" style="1" customWidth="1"/>
    <col min="2" max="2" width="15" style="1" customWidth="1"/>
    <col min="3" max="3" width="13.625" style="1" customWidth="1"/>
    <col min="4" max="4" width="23.125" style="1" customWidth="1"/>
    <col min="5" max="5" width="14.375" style="1" customWidth="1"/>
    <col min="6" max="6" width="11.875" style="1" customWidth="1"/>
    <col min="7" max="7" width="17.625" style="1" customWidth="1"/>
    <col min="8" max="8" width="13" style="1" customWidth="1"/>
    <col min="9" max="9" width="10.125" style="1" customWidth="1"/>
    <col min="10" max="16384" width="9" style="1"/>
  </cols>
  <sheetData>
    <row r="1" spans="1:9">
      <c r="A1" s="2" t="s">
        <v>380</v>
      </c>
      <c r="B1" s="2"/>
      <c r="C1" s="2"/>
      <c r="D1" s="2"/>
      <c r="E1" s="2"/>
      <c r="F1" s="2"/>
      <c r="G1" s="2"/>
      <c r="H1" s="2"/>
      <c r="I1" s="2"/>
    </row>
    <row r="2" ht="18.75" spans="1:12">
      <c r="A2" s="3" t="s">
        <v>381</v>
      </c>
      <c r="B2" s="3"/>
      <c r="C2" s="3"/>
      <c r="D2" s="3"/>
      <c r="E2" s="3"/>
      <c r="F2" s="4"/>
      <c r="G2" s="4"/>
      <c r="H2" s="4"/>
      <c r="I2" s="4"/>
      <c r="J2" s="26"/>
      <c r="K2" s="27"/>
      <c r="L2" s="27"/>
    </row>
    <row r="3" ht="22.5" customHeight="1" spans="1:12">
      <c r="A3" s="5" t="s">
        <v>362</v>
      </c>
      <c r="B3" s="5"/>
      <c r="C3" s="5"/>
      <c r="D3" s="5"/>
      <c r="E3" s="5"/>
      <c r="F3" s="6"/>
      <c r="G3" s="6"/>
      <c r="H3" s="6"/>
      <c r="I3" s="28"/>
      <c r="J3" s="28"/>
      <c r="K3" s="29"/>
      <c r="L3" s="29"/>
    </row>
    <row r="4" ht="35.45" customHeight="1" spans="1:12">
      <c r="A4" s="7" t="s">
        <v>382</v>
      </c>
      <c r="B4" s="8"/>
      <c r="C4" s="8"/>
      <c r="D4" s="8"/>
      <c r="E4" s="8"/>
      <c r="F4" s="8"/>
      <c r="G4" s="8"/>
      <c r="H4" s="8"/>
      <c r="I4" s="8"/>
      <c r="J4" s="28"/>
      <c r="K4" s="29"/>
      <c r="L4" s="29"/>
    </row>
    <row r="5" ht="24.6" customHeight="1" spans="1:12">
      <c r="A5" s="9" t="s">
        <v>0</v>
      </c>
      <c r="B5" s="9" t="s">
        <v>359</v>
      </c>
      <c r="C5" s="10"/>
      <c r="D5" s="10" t="s">
        <v>383</v>
      </c>
      <c r="E5" s="9" t="s">
        <v>364</v>
      </c>
      <c r="F5" s="9" t="s">
        <v>366</v>
      </c>
      <c r="G5" s="9" t="s">
        <v>365</v>
      </c>
      <c r="H5" s="9" t="s">
        <v>384</v>
      </c>
      <c r="I5" s="17"/>
      <c r="J5" s="26"/>
      <c r="K5" s="27"/>
      <c r="L5" s="27"/>
    </row>
    <row r="6" ht="33" customHeight="1" spans="1:12">
      <c r="A6" s="9" t="s">
        <v>385</v>
      </c>
      <c r="B6" s="11" t="s">
        <v>386</v>
      </c>
      <c r="C6" s="11"/>
      <c r="D6" s="11" t="s">
        <v>387</v>
      </c>
      <c r="E6" s="11" t="s">
        <v>388</v>
      </c>
      <c r="F6" s="11" t="s">
        <v>389</v>
      </c>
      <c r="G6" s="11" t="s">
        <v>390</v>
      </c>
      <c r="H6" s="11" t="s">
        <v>391</v>
      </c>
      <c r="I6" s="17"/>
      <c r="J6" s="26"/>
      <c r="K6" s="27"/>
      <c r="L6" s="27"/>
    </row>
    <row r="7" ht="33" customHeight="1" spans="1:12">
      <c r="A7" s="9"/>
      <c r="B7" s="11"/>
      <c r="C7" s="11"/>
      <c r="D7" s="11"/>
      <c r="E7" s="11" t="s">
        <v>392</v>
      </c>
      <c r="F7" s="11" t="s">
        <v>393</v>
      </c>
      <c r="G7" s="11" t="s">
        <v>394</v>
      </c>
      <c r="H7" s="11" t="s">
        <v>395</v>
      </c>
      <c r="I7" s="30"/>
      <c r="J7" s="26"/>
      <c r="K7" s="27"/>
      <c r="L7" s="27"/>
    </row>
    <row r="8" ht="33" customHeight="1" spans="1:12">
      <c r="A8" s="9"/>
      <c r="B8" s="11"/>
      <c r="C8" s="11"/>
      <c r="D8" s="11"/>
      <c r="E8" s="11" t="s">
        <v>396</v>
      </c>
      <c r="F8" s="11" t="s">
        <v>397</v>
      </c>
      <c r="G8" s="11" t="s">
        <v>398</v>
      </c>
      <c r="H8" s="11" t="s">
        <v>399</v>
      </c>
      <c r="I8" s="30"/>
      <c r="J8" s="26"/>
      <c r="K8" s="27"/>
      <c r="L8" s="27"/>
    </row>
    <row r="9" ht="18.95" customHeight="1" spans="1:12">
      <c r="A9" s="9" t="s">
        <v>400</v>
      </c>
      <c r="B9" s="12"/>
      <c r="C9" s="13"/>
      <c r="D9" s="12"/>
      <c r="E9" s="12"/>
      <c r="F9" s="12"/>
      <c r="G9" s="12"/>
      <c r="H9" s="12"/>
      <c r="I9" s="17"/>
      <c r="J9" s="26"/>
      <c r="K9" s="27"/>
      <c r="L9" s="27"/>
    </row>
    <row r="10" ht="18.95" customHeight="1" spans="1:12">
      <c r="A10" s="9"/>
      <c r="B10" s="13"/>
      <c r="C10" s="13"/>
      <c r="D10" s="12"/>
      <c r="E10" s="12"/>
      <c r="F10" s="12"/>
      <c r="G10" s="12"/>
      <c r="H10" s="12"/>
      <c r="I10" s="17"/>
      <c r="J10" s="26"/>
      <c r="K10" s="27"/>
      <c r="L10" s="27"/>
    </row>
    <row r="11" ht="18.95" customHeight="1" spans="1:12">
      <c r="A11" s="9"/>
      <c r="B11" s="13"/>
      <c r="C11" s="13"/>
      <c r="D11" s="12"/>
      <c r="E11" s="12"/>
      <c r="F11" s="12"/>
      <c r="G11" s="12"/>
      <c r="H11" s="12"/>
      <c r="I11" s="17"/>
      <c r="J11" s="26"/>
      <c r="K11" s="27"/>
      <c r="L11" s="27"/>
    </row>
    <row r="12" ht="18.95" customHeight="1" spans="1:12">
      <c r="A12" s="9" t="s">
        <v>401</v>
      </c>
      <c r="B12" s="12"/>
      <c r="C12" s="13"/>
      <c r="D12" s="12"/>
      <c r="E12" s="12"/>
      <c r="F12" s="12"/>
      <c r="G12" s="12"/>
      <c r="H12" s="12"/>
      <c r="I12" s="17"/>
      <c r="J12" s="26"/>
      <c r="K12" s="27"/>
      <c r="L12" s="27"/>
    </row>
    <row r="13" ht="18.95" customHeight="1" spans="1:12">
      <c r="A13" s="10"/>
      <c r="B13" s="13"/>
      <c r="C13" s="13"/>
      <c r="D13" s="12"/>
      <c r="E13" s="12"/>
      <c r="F13" s="12"/>
      <c r="G13" s="12"/>
      <c r="H13" s="12"/>
      <c r="I13" s="17"/>
      <c r="J13" s="26"/>
      <c r="K13" s="27"/>
      <c r="L13" s="27"/>
    </row>
    <row r="14" ht="18.95" customHeight="1" spans="1:12">
      <c r="A14" s="10"/>
      <c r="B14" s="13"/>
      <c r="C14" s="13"/>
      <c r="D14" s="12"/>
      <c r="E14" s="12"/>
      <c r="F14" s="12"/>
      <c r="G14" s="12"/>
      <c r="H14" s="12"/>
      <c r="I14" s="17"/>
      <c r="J14" s="26"/>
      <c r="K14" s="27"/>
      <c r="L14" s="27"/>
    </row>
    <row r="15" ht="20.45" customHeight="1" spans="1:12">
      <c r="A15" s="14" t="s">
        <v>402</v>
      </c>
      <c r="J15" s="27"/>
      <c r="K15" s="27"/>
      <c r="L15" s="27"/>
    </row>
    <row r="16" ht="20.45" customHeight="1" spans="1:12">
      <c r="A16" s="15" t="s">
        <v>403</v>
      </c>
      <c r="B16" s="15"/>
      <c r="C16" s="15"/>
      <c r="D16" s="15"/>
      <c r="E16" s="15"/>
      <c r="F16" s="15"/>
      <c r="G16" s="15"/>
      <c r="H16" s="15"/>
      <c r="I16" s="15"/>
      <c r="J16" s="27"/>
      <c r="K16" s="27"/>
      <c r="L16" s="27"/>
    </row>
    <row r="17" ht="18.75" spans="1:12">
      <c r="A17" s="16" t="s">
        <v>404</v>
      </c>
      <c r="B17" s="16"/>
      <c r="C17" s="16"/>
      <c r="D17" s="16"/>
      <c r="E17" s="16"/>
      <c r="F17" s="16"/>
      <c r="G17" s="16"/>
      <c r="H17" s="16"/>
      <c r="I17" s="16"/>
      <c r="J17" s="26"/>
      <c r="K17" s="27"/>
      <c r="L17" s="27"/>
    </row>
    <row r="18" ht="24.6" customHeight="1" spans="1:12">
      <c r="A18" s="9" t="s">
        <v>0</v>
      </c>
      <c r="B18" s="9" t="s">
        <v>405</v>
      </c>
      <c r="C18" s="9" t="s">
        <v>406</v>
      </c>
      <c r="D18" s="9" t="s">
        <v>407</v>
      </c>
      <c r="E18" s="9" t="s">
        <v>408</v>
      </c>
      <c r="F18" s="9" t="s">
        <v>409</v>
      </c>
      <c r="G18" s="12" t="s">
        <v>410</v>
      </c>
      <c r="H18" s="9" t="s">
        <v>411</v>
      </c>
      <c r="I18" s="9" t="s">
        <v>412</v>
      </c>
      <c r="J18" s="26"/>
      <c r="K18" s="27"/>
      <c r="L18" s="27"/>
    </row>
    <row r="19" ht="18.75" spans="1:12">
      <c r="A19" s="12">
        <v>1</v>
      </c>
      <c r="B19" s="12" t="s">
        <v>413</v>
      </c>
      <c r="C19" s="12"/>
      <c r="D19" s="12"/>
      <c r="E19" s="12"/>
      <c r="F19" s="12"/>
      <c r="G19" s="12" t="s">
        <v>410</v>
      </c>
      <c r="H19" s="12"/>
      <c r="I19" s="12">
        <v>200</v>
      </c>
      <c r="J19" s="26"/>
      <c r="K19" s="27"/>
      <c r="L19" s="27"/>
    </row>
    <row r="20" ht="18.75" spans="1:12">
      <c r="A20" s="12">
        <v>2</v>
      </c>
      <c r="B20" s="12"/>
      <c r="C20" s="12"/>
      <c r="D20" s="12"/>
      <c r="E20" s="12"/>
      <c r="F20" s="12"/>
      <c r="G20" s="12"/>
      <c r="H20" s="12"/>
      <c r="I20" s="12"/>
      <c r="J20" s="26"/>
      <c r="K20" s="27"/>
      <c r="L20" s="27"/>
    </row>
    <row r="21" ht="18.75" spans="1:12">
      <c r="A21" s="17"/>
      <c r="B21" s="17"/>
      <c r="C21" s="17"/>
      <c r="D21" s="17"/>
      <c r="E21" s="17"/>
      <c r="F21" s="17"/>
      <c r="G21" s="17"/>
      <c r="H21" s="17"/>
      <c r="I21" s="17"/>
      <c r="J21" s="26"/>
      <c r="K21" s="27"/>
      <c r="L21" s="27"/>
    </row>
    <row r="22" ht="18.75" spans="1:12">
      <c r="A22" s="16" t="s">
        <v>414</v>
      </c>
      <c r="B22" s="16"/>
      <c r="C22" s="16"/>
      <c r="D22" s="16"/>
      <c r="E22" s="16"/>
      <c r="F22" s="16"/>
      <c r="G22" s="16"/>
      <c r="H22" s="16"/>
      <c r="I22" s="16"/>
      <c r="J22" s="26"/>
      <c r="K22" s="27"/>
      <c r="L22" s="27"/>
    </row>
    <row r="23" ht="24.95" customHeight="1" spans="1:12">
      <c r="A23" s="9" t="s">
        <v>0</v>
      </c>
      <c r="B23" s="9" t="s">
        <v>415</v>
      </c>
      <c r="C23" s="9" t="s">
        <v>406</v>
      </c>
      <c r="D23" s="9" t="s">
        <v>407</v>
      </c>
      <c r="E23" s="9" t="s">
        <v>408</v>
      </c>
      <c r="F23" s="9" t="s">
        <v>409</v>
      </c>
      <c r="G23" s="18" t="s">
        <v>416</v>
      </c>
      <c r="H23" s="9" t="s">
        <v>411</v>
      </c>
      <c r="I23" s="9" t="s">
        <v>412</v>
      </c>
      <c r="J23" s="26"/>
      <c r="K23" s="27"/>
      <c r="L23" s="27"/>
    </row>
    <row r="24" ht="18.75" spans="1:12">
      <c r="A24" s="12">
        <v>1</v>
      </c>
      <c r="B24" s="19"/>
      <c r="C24" s="19"/>
      <c r="D24" s="19"/>
      <c r="E24" s="19"/>
      <c r="F24" s="20"/>
      <c r="G24" s="20"/>
      <c r="H24" s="21"/>
      <c r="I24" s="21"/>
      <c r="J24" s="26"/>
      <c r="K24" s="27"/>
      <c r="L24" s="27"/>
    </row>
    <row r="25" ht="18.75" spans="1:12">
      <c r="A25" s="12">
        <v>2</v>
      </c>
      <c r="B25" s="19"/>
      <c r="C25" s="19"/>
      <c r="D25" s="19"/>
      <c r="E25" s="19"/>
      <c r="F25" s="19"/>
      <c r="G25" s="19"/>
      <c r="H25" s="19"/>
      <c r="I25" s="19"/>
      <c r="J25" s="26"/>
      <c r="K25" s="27"/>
      <c r="L25" s="27"/>
    </row>
    <row r="27" spans="1:9">
      <c r="A27" s="22" t="s">
        <v>417</v>
      </c>
      <c r="B27" s="22"/>
      <c r="C27" s="22"/>
      <c r="D27" s="22"/>
      <c r="E27" s="22"/>
      <c r="F27" s="22"/>
      <c r="G27" s="22"/>
      <c r="H27" s="22"/>
      <c r="I27" s="22"/>
    </row>
    <row r="28" spans="1:9">
      <c r="A28" s="23">
        <v>1</v>
      </c>
      <c r="B28" s="24" t="s">
        <v>418</v>
      </c>
      <c r="C28" s="25"/>
      <c r="D28" s="25"/>
      <c r="E28" s="25"/>
      <c r="F28" s="25"/>
      <c r="G28" s="25"/>
      <c r="H28" s="25"/>
      <c r="I28" s="31"/>
    </row>
    <row r="29" ht="42" customHeight="1" spans="1:9">
      <c r="A29" s="23">
        <v>2</v>
      </c>
      <c r="B29" s="24" t="s">
        <v>419</v>
      </c>
      <c r="C29" s="25"/>
      <c r="D29" s="25"/>
      <c r="E29" s="25"/>
      <c r="F29" s="25"/>
      <c r="G29" s="25"/>
      <c r="H29" s="25"/>
      <c r="I29" s="31"/>
    </row>
    <row r="30" spans="1:9">
      <c r="A30" s="23">
        <v>3</v>
      </c>
      <c r="B30" s="24" t="s">
        <v>420</v>
      </c>
      <c r="C30" s="25"/>
      <c r="D30" s="25"/>
      <c r="E30" s="25"/>
      <c r="F30" s="25"/>
      <c r="G30" s="25"/>
      <c r="H30" s="25"/>
      <c r="I30" s="31"/>
    </row>
    <row r="31" ht="42" customHeight="1" spans="1:9">
      <c r="A31" s="23">
        <v>4</v>
      </c>
      <c r="B31" s="24" t="s">
        <v>421</v>
      </c>
      <c r="C31" s="25"/>
      <c r="D31" s="25"/>
      <c r="E31" s="25"/>
      <c r="F31" s="25"/>
      <c r="G31" s="25"/>
      <c r="H31" s="25"/>
      <c r="I31" s="31"/>
    </row>
    <row r="32" spans="1:9">
      <c r="A32" s="23">
        <v>5</v>
      </c>
      <c r="B32" s="24" t="s">
        <v>422</v>
      </c>
      <c r="C32" s="25"/>
      <c r="D32" s="25"/>
      <c r="E32" s="25"/>
      <c r="F32" s="25"/>
      <c r="G32" s="25"/>
      <c r="H32" s="25"/>
      <c r="I32" s="31"/>
    </row>
  </sheetData>
  <mergeCells count="24">
    <mergeCell ref="A1:I1"/>
    <mergeCell ref="A2:I2"/>
    <mergeCell ref="A3:E3"/>
    <mergeCell ref="A4:I4"/>
    <mergeCell ref="B5:C5"/>
    <mergeCell ref="A15:I15"/>
    <mergeCell ref="A16:I16"/>
    <mergeCell ref="A17:I17"/>
    <mergeCell ref="A22:I22"/>
    <mergeCell ref="A27:I27"/>
    <mergeCell ref="B28:I28"/>
    <mergeCell ref="B29:I29"/>
    <mergeCell ref="B30:I30"/>
    <mergeCell ref="B31:I31"/>
    <mergeCell ref="B32:I32"/>
    <mergeCell ref="A6:A8"/>
    <mergeCell ref="A9:A11"/>
    <mergeCell ref="A12:A14"/>
    <mergeCell ref="D6:D8"/>
    <mergeCell ref="D9:D11"/>
    <mergeCell ref="D12:D14"/>
    <mergeCell ref="B6:C8"/>
    <mergeCell ref="B9:C11"/>
    <mergeCell ref="B12:C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概算表6.9</vt:lpstr>
      <vt:lpstr>概算表</vt:lpstr>
      <vt:lpstr>表一</vt:lpstr>
      <vt:lpstr>空表</vt:lpstr>
      <vt:lpstr>13心电远程承诺函</vt:lpstr>
      <vt:lpstr>14药学部+静配中心承诺函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cyan</dc:creator>
  <cp:lastModifiedBy>WPS_1687936032</cp:lastModifiedBy>
  <dcterms:created xsi:type="dcterms:W3CDTF">2015-06-05T18:17:00Z</dcterms:created>
  <cp:lastPrinted>2020-05-29T06:49:00Z</cp:lastPrinted>
  <dcterms:modified xsi:type="dcterms:W3CDTF">2026-06-09T01:31:19Z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601A13CD0BE94FF5A6DA56FEBA9713CC</vt:lpwstr>
  </property>
</Properties>
</file>