
<file path=[Content_Types].xml><?xml version="1.0" encoding="utf-8"?>
<Types xmlns="http://schemas.openxmlformats.org/package/2006/content-types">
  <Default Extension="jpeg" ContentType="image/jpeg"/>
  <Default Extension="JPG" ContentType="image/.jp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Gcyy\AppData\Local\Temp\0b94b0c2-0549-4992-afb2-93ebd8c85d06_公告.zip.d06\公告\"/>
    </mc:Choice>
  </mc:AlternateContent>
  <bookViews>
    <workbookView windowWidth="27945" windowHeight="12255" tabRatio="849" firstSheet="3" activeTab="3"/>
  </bookViews>
  <sheets>
    <sheet name="概算表6.9" sheetId="43" state="hidden" r:id="rId1"/>
    <sheet name="概算表" sheetId="17" state="hidden" r:id="rId2"/>
    <sheet name="表一" sheetId="20" state="hidden" r:id="rId3"/>
    <sheet name="空表" sheetId="44" r:id="rId4"/>
    <sheet name="13心电远程承诺函" sheetId="37" state="hidden" r:id="rId5"/>
    <sheet name="14药学部+静配中心承诺函" sheetId="39" state="hidden" r:id="rId6"/>
  </sheets>
  <definedNames>
    <definedName name="_xlnm._FilterDatabase" localSheetId="0" hidden="1">概算表6.9!$A$2:$I$62</definedName>
  </definedName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<sst xmlns="http://schemas.openxmlformats.org/spreadsheetml/2006/main" count="1145" uniqueCount="422">
  <si>
    <t>序号</t>
  </si>
  <si>
    <t>项目名称</t>
  </si>
  <si>
    <t>产地</t>
  </si>
  <si>
    <t>单位</t>
  </si>
  <si>
    <t>数量</t>
  </si>
  <si>
    <t xml:space="preserve"> 单价</t>
  </si>
  <si>
    <t>合价</t>
  </si>
  <si>
    <t>科室</t>
  </si>
  <si>
    <t>（万元）</t>
  </si>
  <si>
    <t>一</t>
  </si>
  <si>
    <t>国产显微镜一批</t>
  </si>
  <si>
    <t>批</t>
  </si>
  <si>
    <t>生物治疗技术中心（广州站）</t>
  </si>
  <si>
    <t>研究级倒置显微镜</t>
  </si>
  <si>
    <t>国产</t>
  </si>
  <si>
    <t>台</t>
  </si>
  <si>
    <t>研究级倒置成像显微镜</t>
  </si>
  <si>
    <t>二</t>
  </si>
  <si>
    <t>进口显微镜一批</t>
  </si>
  <si>
    <t>正置生物显微镜</t>
  </si>
  <si>
    <t>进口</t>
  </si>
  <si>
    <t>荧光显微镜</t>
  </si>
  <si>
    <t>三</t>
  </si>
  <si>
    <t>离心机一批</t>
  </si>
  <si>
    <t>小型离心机</t>
  </si>
  <si>
    <t>台式高速冷冻离心机</t>
  </si>
  <si>
    <t>高速离心机</t>
  </si>
  <si>
    <t>智能型高效离心机</t>
  </si>
  <si>
    <t>超速离心机</t>
  </si>
  <si>
    <t>四</t>
  </si>
  <si>
    <t>冰箱一批</t>
  </si>
  <si>
    <t>超低温冰箱</t>
  </si>
  <si>
    <t>低温冰箱</t>
  </si>
  <si>
    <t>五</t>
  </si>
  <si>
    <t>干细胞基础研究仪器一批</t>
  </si>
  <si>
    <t>梯度PCR仪</t>
  </si>
  <si>
    <t>化学曝光机</t>
  </si>
  <si>
    <t>高压灭菌锅</t>
  </si>
  <si>
    <t>pH计</t>
  </si>
  <si>
    <t>水浴锅</t>
  </si>
  <si>
    <t>个</t>
  </si>
  <si>
    <t>超声波细胞破碎仪</t>
  </si>
  <si>
    <t>六</t>
  </si>
  <si>
    <t>干细胞质量检测设备一批</t>
  </si>
  <si>
    <t>DNA电泳套装</t>
  </si>
  <si>
    <t>双稳定时电泳仪电源</t>
  </si>
  <si>
    <t>精密鼓风干燥箱</t>
  </si>
  <si>
    <t>分析电子天平</t>
  </si>
  <si>
    <t>试管旋转摇床</t>
  </si>
  <si>
    <t>转移脱色摇床</t>
  </si>
  <si>
    <t>多用脱色摇床</t>
  </si>
  <si>
    <t>恒温震荡器/恒温摇床</t>
  </si>
  <si>
    <t>旋涡混合器</t>
  </si>
  <si>
    <t>三孔三温水槽</t>
  </si>
  <si>
    <t>磁力搅拌器</t>
  </si>
  <si>
    <t>WB机套装</t>
  </si>
  <si>
    <t>组织研磨仪</t>
  </si>
  <si>
    <t>细胞计数器</t>
  </si>
  <si>
    <t>组合型分子杂交箱</t>
  </si>
  <si>
    <t>制冰机</t>
  </si>
  <si>
    <t>纯水仪</t>
  </si>
  <si>
    <t>七</t>
  </si>
  <si>
    <t>生物安全柜等细胞培养仪器一批</t>
  </si>
  <si>
    <t>超微量分光光度计</t>
  </si>
  <si>
    <t>冰箱（双门）</t>
  </si>
  <si>
    <t>冰箱（单门）</t>
  </si>
  <si>
    <t>生物安全柜</t>
  </si>
  <si>
    <t>八</t>
  </si>
  <si>
    <t>干细胞培养和冻存仪器一批</t>
  </si>
  <si>
    <t>液氮罐</t>
  </si>
  <si>
    <t>二氧化碳培养箱</t>
  </si>
  <si>
    <t>九</t>
  </si>
  <si>
    <t>细胞拉伸仪</t>
  </si>
  <si>
    <t>十</t>
  </si>
  <si>
    <t>分析型细胞流式仪</t>
  </si>
  <si>
    <t>十一</t>
  </si>
  <si>
    <t>荧光定量PCR仪</t>
  </si>
  <si>
    <t>十二</t>
  </si>
  <si>
    <t>多功能酶标仪</t>
  </si>
  <si>
    <t>十三</t>
  </si>
  <si>
    <t>心电远程诊断中心配套设备购置</t>
  </si>
  <si>
    <t>心内科及各科室</t>
  </si>
  <si>
    <t>12导静态心电图机</t>
  </si>
  <si>
    <t>动态心电图机</t>
  </si>
  <si>
    <t>十四</t>
  </si>
  <si>
    <t>静脉用药配置中心自动化系统</t>
  </si>
  <si>
    <t>套</t>
  </si>
  <si>
    <t>药学部</t>
  </si>
  <si>
    <t>合计</t>
  </si>
  <si>
    <t xml:space="preserve"> 单价
（万元）</t>
  </si>
  <si>
    <t>合价
（万元）</t>
  </si>
  <si>
    <t>5.5</t>
  </si>
  <si>
    <t>6.10</t>
  </si>
  <si>
    <t>6.11</t>
  </si>
  <si>
    <t>6.12</t>
  </si>
  <si>
    <t>6.13</t>
  </si>
  <si>
    <t>6.14</t>
  </si>
  <si>
    <t>6.15</t>
  </si>
  <si>
    <t>6.16</t>
  </si>
  <si>
    <t>6.17</t>
  </si>
  <si>
    <t>心电网络系统</t>
  </si>
  <si>
    <t>2020年设备项目购置明细表</t>
  </si>
  <si>
    <t>产地（进口/国产）</t>
  </si>
  <si>
    <t>单价</t>
  </si>
  <si>
    <t>总金额</t>
  </si>
  <si>
    <t>项目细分</t>
  </si>
  <si>
    <t>金额</t>
  </si>
  <si>
    <t>备注</t>
  </si>
  <si>
    <t>设备类别</t>
  </si>
  <si>
    <t>参考品牌/型号（3家）</t>
  </si>
  <si>
    <t>主要配置</t>
  </si>
  <si>
    <t>简要说明申购理由</t>
  </si>
  <si>
    <t>现有设备可用台数</t>
  </si>
  <si>
    <t>科研教学基础设备</t>
  </si>
  <si>
    <t>医用电子类</t>
  </si>
  <si>
    <t>徕卡 DMi1</t>
  </si>
  <si>
    <t>尼康 Ts 2</t>
  </si>
  <si>
    <t>奥林巴斯 IX 53</t>
  </si>
  <si>
    <t>1 主机 2 台 5.8
2 聚光镜 2 个 含总价内
3 5x 物镜 2 个 含总价内
4 10x 物镜 2 个 含总价内
5 20x 物镜 2 个 含总价内
6 40x 物镜 2 个 含总价内
7 目镜 2 个 含总价内</t>
  </si>
  <si>
    <t>本中心目前暂无此类设备，该设备是科研工作所需的基本仪器设备，用于日常科研工作中对培养细胞、生物切片、细菌、流质沉淀以及活体组织等的显微观察，购买该设备对于进一步完善我院生物治疗技术中心基础建设具有重要意义。干细胞培养和生产区域与实验区域各需要1台，故拟购入2台以保证中心人员的日常使用。</t>
  </si>
  <si>
    <t>1 主机 2 台 8
2 目镜 2 个 含总价内
3 聚光镜 2 个 含总价内
4 5x 物镜 2 个 含总价内
5 10x 物镜 2 个 含总价内
6 20x 物镜 2 个 含总价内
7 40x 物镜 2 个 含总价内
8 成像CCD 2 台 含总价内
9 固定物台 2 个 含总价内
10 防尘罩 2 个 含总价内</t>
  </si>
  <si>
    <t>该设备是实验室用于观察活体结构细胞的基础设备，本中心目前暂无此类设备，该设备可用于对活体细胞形态、状态及数量的显微观察并进行明场成像，是实验室的基础设施之一，1台用于干细胞研究过程中，如记录不同代次干细胞的形态、研究不同培养条件对干细胞形态和结构的影响；1台供研究生日常科研使用。</t>
  </si>
  <si>
    <t xml:space="preserve">徕卡 DMi000 </t>
  </si>
  <si>
    <t>尼康 Ni-s</t>
  </si>
  <si>
    <t>奥林巴斯 BX 53</t>
  </si>
  <si>
    <t>1 主机 1 台 13
2 精细调焦 1 个 含总价内
3 聚光镜 1 个 含总价内
4 玻片夹 1 个 含总价内
5 XY控制杆 1 个 含总价内
6  4x/0.10物镜 1 个 含总价内
7  10x/0.25物镜 1 个 含总价内
8  20x/0.40 物镜 1 个 含总价内
9  40x/0.65 物镜 1 个 含总价内
10  100x/1.25OIL 物镜 1 个 含总价内
11  20 ml镜油 1 个 含总价内
12 观察筒 1 个 含总价内
13  10x BR.目镜 1 个 含总价内
14 防尘罩 1 个 含总价内
15 彩色成像系统 1 个 含总价内
16  C接口 1 个 含总价内
17 工作电脑 1 个 含总价内</t>
  </si>
  <si>
    <t>建立生物治疗技术中心（广州站）为发展生物治疗学科，并为我院广州在读研究生和广州规培青年提供科研平台，由于该中心是新建立的，目前并无任何仪器设备，正置生物显微镜是科学研究所需的基本仪器设备，该设备主要用于病理标本和实验用免疫组化切片的拍照等，是实验室的基础设备之一，因此购买该设备是对本中心基础设施内容的完善。</t>
  </si>
  <si>
    <t>德国徕卡 DMi8</t>
  </si>
  <si>
    <t xml:space="preserve">日本Nikon Ti 2 </t>
  </si>
  <si>
    <t>奥林巴斯 IX 83</t>
  </si>
  <si>
    <t xml:space="preserve">1 主机 1 台 42
2  T型接口 1 个 含总价内
3   光学载体 1 组 含总价内
4 镜筒镜组 1 个 含总价内
5  双目观察筒 1 个 含总价内
6  10x  目镜 1 个 含总价内
7 侧出口 1 个 含总价内
8  Z轴调焦 1 个 含总价内
9 编码型物镜转盘 1 个 含总价内
10  10x 物镜 1 个 含总价内
11 20x物镜 1 个 含总价内
12 40x 物镜 1 个 含总价内
13 透射光轴 1 个 含总价内
14 灯罩 1 个 含总价内
15 聚光镜 1 个 含总价内
16 相差环 1 个 含总价内
17 荧光轴 1 个 含总价内
18 荧光挡板 1 个 含总价内
19 RHOD荧光滤块 1 个 含总价内
20 DAPI荧光滤块 1 个 含总价内
21  FITC荧光滤块 1 个 含总价内
22 EL 6000荧光光源 1 个 含总价内
23 光纤 1 个 含总价内
24 快门触控 1 个 含总价内
25 载物台 1 个 含总价内
26 控制箱 1 个 含总价内
27 高灵敏高速荧光成像套装 1 个 含总价内
28 C型接口 1 个 含总价内
29 软件包 1 个 含总价内
30 工作电脑 1 台 含总价内
</t>
  </si>
  <si>
    <t>本中心目前暂无该类设备，该设备利用荧光显微术和透射视场观察,可以清楚地观察和鉴定用普通显微镜难以观察到染色体标本，主要用于对活体细胞和组织离体培养等的显微观察与成像，是本中心开展科研工作的基础设备之一。</t>
  </si>
  <si>
    <t>其他类</t>
  </si>
  <si>
    <t>贝克曼库尔特 Microfuge 16</t>
  </si>
  <si>
    <t>Himac Koki Holding CT15E</t>
  </si>
  <si>
    <t>赛默飞世尔 MicroCL 17</t>
  </si>
  <si>
    <t>1 主机2台（带定角转头） 2.301
2 200 μLPCR管适配器 4盒 0.099</t>
  </si>
  <si>
    <t>本中心目前暂无此类相关设备，购买该设备主要用于样品的离心分离，是处理临床样本的必备仪器，是实验室的基础设施之一，该设备适用性广，可满足日常科研及临床相关工作开展需要。拟购入两台，1台置于GMP生产车间，用于流式检测样本收集等临床干细胞研究的常温离心，1台置于实验平台供研究生日常使用。</t>
  </si>
  <si>
    <t>贝克曼库尔特 Avanti J-15R</t>
  </si>
  <si>
    <t>Himac Koki Holding CE6EL</t>
  </si>
  <si>
    <t>赛默飞世尔 Sorvall ST40R</t>
  </si>
  <si>
    <t xml:space="preserve">1 主机6台 10
2 生物安全性水平转头6套 4
3 15mL锥形离心管适配器6组 0.5
4 50mL锥形离心管适配器6组 0.5
</t>
  </si>
  <si>
    <t>建立生物治疗技术中心（广州站）为填补我院生物治疗领域的空白，建立并发展生物治疗学科。由于该分站是新建立的，目前并无任何仪器设备，高速冷冻台式水平转离心机是科学研究所需的基本仪器设备，和15ml/50ml适配器联用，用于样品离心、细胞收集等，有益于建立并发展生物治疗学科。本中心在提取干细胞、细胞传代、细胞冻存等实验中必须使用到该仪器，且由于各实验的离心条件（时间、速度、温度等）不尽相同，同时进行的实验可能无法实现共用仪器，故至少需购入6台此仪器，4台置于GMP生产车间，供干细胞和免疫细胞提取扩增和收集用，2台置于实验平台供学生使用。</t>
  </si>
  <si>
    <t>贝克曼库尔特 Microfuge 20R</t>
  </si>
  <si>
    <t>Himac Koki Holding CT15 RE</t>
  </si>
  <si>
    <t>赛默飞世尔 MicroCL 17R</t>
  </si>
  <si>
    <t>1 主机（带定角转头）2台 7.5</t>
  </si>
  <si>
    <t>本中心处于建成初期，在工作开展过程中，将会有大量样本需要进行低温离心操作，如核酸蛋白质的提取，且实验对离心速度有一定的要求，此离心机机身较小巧，能同时对多个样品进行离心，离心速度范围较大，能够满足不同的实验需求，是基础设备之一，故需购入以顺利开展工作。本中心拟购入2台，1台置于GMP细胞生产车间供临床干细胞生产和质检使用，1台置于实验平台供研究生日常使用。</t>
  </si>
  <si>
    <t>贝克曼库尔特 Avanti JXN-26</t>
  </si>
  <si>
    <t>Himac Koki Holding CR22N</t>
  </si>
  <si>
    <t>赛默飞世尔 Sorvall LYNX400</t>
  </si>
  <si>
    <t>1 主机2台 36.18
2 水平转头2套 11.3
3 15mL离心管适配器8套 0.15
4 50mL离心管适配器8套 0.16
5 15mL离心管2套 0.17
6 50mL离心管2套 0.18
7 血袋离心杯适配器4套 0.16</t>
  </si>
  <si>
    <t>建立生物治疗技术中心（广州站）旨在填补我院生物治疗领域的空白，建立并发展生物治疗学科。由于该分站是新建立的，目前并无任何仪器设备，智能高效离心机容量大，可用于大剂量干细胞和免疫细胞等的离心收集，是生物治疗相关研究和临床转化所需的基本仪器设备，因此，需购入质量好、性价比高的两台仪器来满足业务需求。</t>
  </si>
  <si>
    <t>贝克曼库尔特 Optima XE-100</t>
  </si>
  <si>
    <t>Himac Koki Holding CP100NX</t>
  </si>
  <si>
    <t>赛默飞世尔 Sorvall WX100</t>
  </si>
  <si>
    <t>1 主机1台 60
2 定角转头1套 21
3 定角转头用快封管套件1套 2.3
4 水平转头套件1 1套 22
5 水平转头套件2 1套 18
6 热合器1套 0.3</t>
  </si>
  <si>
    <t>建立生物治疗技术中心（广州站）填补我院生物治疗领域的空白，建立并发展生物治疗学科。由于该分站是新建立的，目前并无任何仪器设备，超速离心机是外泌体相关科学研究所需的基本仪器设备，用于样品外泌体等收集等，可为生物治疗相关研究及相关研究生教育提供基本仪器设备保障，提高我院科研能力。</t>
  </si>
  <si>
    <t xml:space="preserve">EppendorfCryoCube F740hi </t>
  </si>
  <si>
    <t xml:space="preserve">PanasonicMDF-U76V </t>
  </si>
  <si>
    <t>Haier DW-86L729</t>
  </si>
  <si>
    <t>1 主机6台 13</t>
  </si>
  <si>
    <t>本中心目前暂无此类设备，超低温冰箱是实验室的基础设施之一，在医疗方面可用于储存临床样本及细胞样本等，在日常科研工作中主要用于储存各类需在特殊低温环境下储存的实验试剂，实验抗体及相关药品等，购买该设备是完善本中心基础设施内容之一。超低温冰箱是样本长期保存的关键设备，蛋白质样品、核酸样品、组织样品等均需保存在低于负八十度的环境中。拟购置1台置于GMP生产车间，用于放置细胞因子、血清等细胞培养试剂，以及短时间放置细胞冻存样品。另外4台放置在实验平台，1台用于临床病人血液、组织样本的存储，1台用于转基因动物组织和血液样本的存储，2台用于科研试剂如病毒、抗体、因子、血清以及实验样本蛋白和核酸等的存储。本中心实验人员众多，日常产生的样本量较大，需要有足够的空间才能有序地存放，故申请购入6该设备。</t>
  </si>
  <si>
    <t>PHCbi MDF-U5412N</t>
  </si>
  <si>
    <t>海尔 DW-40L508J</t>
  </si>
  <si>
    <t>中科美菱 DW-FL531</t>
  </si>
  <si>
    <t>1 低温冰箱8台 3.6
2 冰铲8个 含总价内
3 钥匙8把 含总价内
4 储物筐96个 含总价内</t>
  </si>
  <si>
    <t>本中心目前暂无此类相关设备，该设备是实验室的基础设施之一，主要用于细胞样本、组织样本以及相关实验试剂、实验抗体、相关药品等需要特殊温度保存的生物制品或理化材料，该设备稳定性较高，可根据需要调整冰箱温度变化，无噪音，无污染，节能轻便，使用寿命长，占用体积小，性价比较高。本中心日常使用的物品多需低温保存，有一些储备物品，如血清等，也需要较大的空间存放，拟购入8台，2台置于GMP生产车间，1台用于用于血清因子等试剂的存储，1台用于细胞样品的存储；1台置于干细胞质检平台，用于质检所需试剂的存储；另外5台置于实验平台，1台用于放置公共试剂如抗体、抑制剂，因子等，另外4台供科研工作者使用，实验平台预计科研人员有40人左右，1台冰箱有10个隔间，可以供10个人使用，40人需要4台，综上所述，一共申请8台低温冰箱。</t>
  </si>
  <si>
    <t>BIO-RAD C1000 Touch</t>
  </si>
  <si>
    <t>Thermo Veriti 96</t>
  </si>
  <si>
    <t xml:space="preserve">EppendorfMastercycler  </t>
  </si>
  <si>
    <t>1 触摸屏式控温基座 1 台 10
2 U盘 1 个 含总价内
3 单管支持架 1 个 含总价内</t>
  </si>
  <si>
    <t>本实验中心目前暂无此类相关设备，该设备主要利用DNA聚合酶对特定基因做大量合成，然后进行专一性的复制连锁，实现对特定DNA的扩增复制，在本中心工作中对于研究特定基因以及开展相关基因分析具有重要意义，是实验室普遍使用的基本设施。</t>
  </si>
  <si>
    <t>analytikjena(德国耶拿) UVP ChemStudio 815</t>
  </si>
  <si>
    <t>Thermo iBright</t>
  </si>
  <si>
    <t>BIO-RAD ChemiDoc</t>
  </si>
  <si>
    <t>1 主机 1 台 45
2 紫外透照台 1 个 含总价内
3 白光转换板 1 个 含总价内
4 台式商用电脑 1 台 含总价内
5 数据线 1 根 含总价内
6 红绿蓝3色滤光组模块 1 套 含总价内
7 控制分析软件 1 套 含总价内</t>
  </si>
  <si>
    <t>本中心目前暂无此类相关设备，购买该设备主要用于分析组织或者细胞蛋白的化学成像以及蛋白间相互作用，对于分析临床标本中的组织或者蛋白的相关性及相互作用具有重要意义，该设备是生物治疗技术中心（广州站）基础设施之一，是实验室普遍使用的实验设备，因此申请购买该设备，以便开展今后相关工作。</t>
  </si>
  <si>
    <t>HIRAYAMA HVA-110</t>
  </si>
  <si>
    <t>Tomy FLS-1000</t>
  </si>
  <si>
    <t>ALP MC-40L</t>
  </si>
  <si>
    <t>1 主机 2 台 含总价内
2 不锈钢篮子 4 个 含总价内
3 底板 2 套 含总价内
4 排水软管 2 套 含总价内
5 排气瓶 2 套 含总价内
6 滑轮制动器 2 套 含总价内</t>
  </si>
  <si>
    <t>本中心目前暂无此设备，该设备是实验室的基础设备，可对有害的样品、试剂等进行灭菌处理，具有稳定安全的性能，此外，该设备可用于实验相关非一次性用品的高温灭菌，减少实验成本，具备经济环保的性能。同时，本中心开展相关细胞制剂制备及研究工作所使用的耗材需经该设备高压灭菌保证无菌前提下方可使用，由于需灭菌物品较多，因此本中心申请购买两台此设备，以保证中心后续工作的正常开展。</t>
  </si>
  <si>
    <t>赛多利斯PB-10</t>
  </si>
  <si>
    <t>OhausA110</t>
  </si>
  <si>
    <t>METTLER FE28</t>
  </si>
  <si>
    <t>1 主机1台 0.2</t>
  </si>
  <si>
    <t>pH计是用来测定溶液酸碱度值的仪器。在生物、化学等相关的实验室中，pH是一个重要的实验条件，因此，需要一个专业的pH计来准确地测定酸碱度，以保证实验顺利进行。</t>
  </si>
  <si>
    <t>英国Grant T100-ST12</t>
  </si>
  <si>
    <t>Organomation EFCG-B1102</t>
  </si>
  <si>
    <t>1 主机1台 2.13</t>
  </si>
  <si>
    <t>水浴锅主要用于实验室中恒温加热和一些温度试验，是生物实验进行的必备仪器，生物治疗技术中心（广州站）现无此类仪器，平时中心的工作所用血清、各类试剂均需使用水浴锅进行处理，故申请购入一台。</t>
  </si>
  <si>
    <t>TOMOS TOM-950E</t>
  </si>
  <si>
    <t>美国ThermoFB505220</t>
  </si>
  <si>
    <t>天津欧诺HCFB92-IIDN</t>
  </si>
  <si>
    <t xml:space="preserve">1 主机 1台 3.2
2 隔音箱 1 台 含总价内
3 变幅杆 1 个 含总价内
4 冷却杯 1 个 含总价内
</t>
  </si>
  <si>
    <t>超声波细胞破碎仪具有破碎组织、细菌、病毒、孢子及其它细胞结构，匀质、乳化、混合、脱气、崩解和分散、浸出和提取，加速反应等功能，在实验室应用广泛，是进行细胞实验的必需仪器，此型号产品的温度、数据调节功能较多，仪器工作效率稳定，且无需外接冷却系统。实验室现无同类仪器，急需购买。</t>
  </si>
  <si>
    <t>上海天能 HE-120</t>
  </si>
  <si>
    <t>北京六一 DYCP-32B</t>
  </si>
  <si>
    <t>美国BioRad 1704486</t>
  </si>
  <si>
    <t xml:space="preserve">1 水平电泳槽 1 个 0.4
2 电源线 1 根 含总价内
3 制胶槽 1 套 含总价内
4 梳子 1 套 含总价内
</t>
  </si>
  <si>
    <t>本中心目前暂无此类相关设备，购买该设备主要用于临床样本核酸电泳的检测，配备的多用途制胶器可以灌制6x6cm的小胶、12x6cm的宽胶，还可以灌制6x12cm的长胶，以及12x12cm的方胶。本电泳槽还配有8种不同齿数和厚度的梳子供选择，包括大数量样品梳(25齿)，标准梳和各种制备梳。灌制好的各种大小的琼脂糖凝胶均可以放入水平电泳槽的平台上进行电泳，做到一槽多用，可节省实验空间和实验经费。具有安全环保、经济实惠、易于操作的特点，性价比较高。目前本分站创建在即，需完善基础设施的建设工作，购买该设备是完善本中心基础设施内容之一。</t>
  </si>
  <si>
    <t>北京东方瑞利DYY-600C</t>
  </si>
  <si>
    <t>北京市六一仪器厂DYY-6C</t>
  </si>
  <si>
    <t>北京东林昌盛DL-600C</t>
  </si>
  <si>
    <t>1 主机1台 0.33
2 电源线1根 含总价内</t>
  </si>
  <si>
    <t>双稳定时电泳仪电源，适合普通蛋白质、核酸电泳时使用，本中心将经常性进行蛋白质、核酸电泳实验以分析样品，因此，需要购入一台稳定的电源输出装置。</t>
  </si>
  <si>
    <t>上海一恒科学仪器DHG-9625A</t>
  </si>
  <si>
    <t>上海禾汽HG-9203A</t>
  </si>
  <si>
    <t>北京欣维尔DHG-9426A</t>
  </si>
  <si>
    <t>1 主机2台 1.2</t>
  </si>
  <si>
    <t>精密鼓风干燥箱可在灭菌后的物品需要干燥时、烘培熔蜡时、或需特定温度灭菌时使用，属于实验室的基础设备，且需要一定的大的空间以容纳足够多的物品，故需购入安全的、容积大的干燥箱。因本中心的使用物品均划分为临床干细胞研究用与研究生科研用两类，且两类物品日常使用量大，需经常进行灭菌干燥处理，故也需购入两台干燥箱，以区分两类物品。</t>
  </si>
  <si>
    <t>华志（福建）DTY-124/223</t>
  </si>
  <si>
    <t>上海禾汽FB323 °</t>
  </si>
  <si>
    <t>Sartorius SA224S</t>
  </si>
  <si>
    <t>1 主机2台 0.97</t>
  </si>
  <si>
    <t>分析电子天平是进行生物、化学等相关实验时经常要用到的仪器，分析电子天平的精度较小，能够准确称取所需的物质，以保证结果的精确度，因此，需要购入稳定的、精度符合要求的分析电子天平。</t>
  </si>
  <si>
    <t>其林贝尔QB-210型</t>
  </si>
  <si>
    <t>ASONE MX-RD-E</t>
  </si>
  <si>
    <t>Thermo 88881002</t>
  </si>
  <si>
    <t>1 主机1台 0.25
2 1.5ml×48 夹具 1 套 含总价内</t>
  </si>
  <si>
    <t>试管旋转摇床是用于对样品、试剂混合均匀要求较高的实验，在保证样品、试剂充分混匀的同时，也能防止在混匀过程中细胞组织等遭到破坏。仪器可同时混合振摇多种试管及离心管，容量0.5ml-50mI等，且可对袋状物，膜状物进行混合振摇，仪器也适用在低温箱或恒温箱中使用。是实验室进行实验的必备仪器，且性价比高，通常使用寿命长，有必要购买。</t>
  </si>
  <si>
    <t>其林贝尔TS-8升级版</t>
  </si>
  <si>
    <t>北京六一WD-9405E</t>
  </si>
  <si>
    <t>杭州米欧 TS-300</t>
  </si>
  <si>
    <t>1 主机2台 0.15</t>
  </si>
  <si>
    <t>转移脱色摇床适用于各种平板、园盘凝胶分离谱带的固定、染色、脱色及各种分子杂交之用。耐用可靠，无躁音，无需保养，可连续使用，性价比较高，是实验室工作进行的必备仪器。</t>
  </si>
  <si>
    <t>其林贝尔TS-2000A升级版</t>
  </si>
  <si>
    <t>杭州米欧TS-B</t>
  </si>
  <si>
    <t>北京大龙SK-0180-S</t>
  </si>
  <si>
    <t>1 主机2台 0.2</t>
  </si>
  <si>
    <t>多用脱色摇床广泛应用于电泳凝胶的固定，考马斯蓝染色和脱色时的震荡摇晃，硝酸银染色时的固定、染色、显彰等，并可用于细胞培养及细胞膜转移，且可放入低温及恒温箱中使用。在实验室工作中使用率较高，非常有必要购入。</t>
  </si>
  <si>
    <t>哈东联DLHR-Q200</t>
  </si>
  <si>
    <t>博讯BSD-WF2200 </t>
  </si>
  <si>
    <t>一恒THZ-300C</t>
  </si>
  <si>
    <t>1 主机1台 1.95</t>
  </si>
  <si>
    <t>恒温振荡器，是一种旋转式空气恒温振荡器，是生物工程、医药、卫生等行业科研和生产使用的理想恒温设备，观察直观、操作简便，空间容积大，是生物实验进行的必需仪器。因生物治疗技术中心（广州站）暂无此设备，严重影响日常实验进行，因此需要购买此设备。</t>
  </si>
  <si>
    <t>其林贝尔VORTEX-BE1型</t>
  </si>
  <si>
    <t>湛江安度斯XW-80A</t>
  </si>
  <si>
    <t>ASONE VORTEX-5</t>
  </si>
  <si>
    <t>1 主机4台 0.1</t>
  </si>
  <si>
    <t>旋涡混合器具有结构简单可靠，仪器体积小，耗电省，噪音低等特点，对液液、液固、固固（粉末）混合，能将所需混合的任何液体、粉末以高速旋涡状形式快速混合，混合速度快、均匀、彻底，且性价比高，可持续使用寿命长，是生物实验进行的必备仪器。</t>
  </si>
  <si>
    <t>Shimadzu LKAK-228-38583-42</t>
  </si>
  <si>
    <t>北京长风HW.SY11-KP3</t>
  </si>
  <si>
    <t>上海一恒DK-8D</t>
  </si>
  <si>
    <t>三孔三温水槽供实验室作精密恒温、辅助加热、基因扩增等项目，控温仪定时时间可达99小时，经济实用，使用寿命长，且控温仪自带传感器故障报警、上下限温度偏差报警、超温报警、参数记忆，使用方便快捷，且三孔三温的设计更适合于人数较多的实验室，是生物实验室的必备仪器，需要购买。</t>
  </si>
  <si>
    <t>其林贝尔GL-3250A型</t>
  </si>
  <si>
    <t>上海跃进HMS1</t>
  </si>
  <si>
    <t>IKA RH Digital white</t>
  </si>
  <si>
    <t>1 主机2个 0.1</t>
  </si>
  <si>
    <t>磁力搅拌器是用于液体混合的实验室仪器，主要用于搅拌或同时加热搅拌低粘稠度的液体或固液混合物，广泛应用于实验室的各项生物实验中，现阶段实验室无此类设备，需要购买此设备。</t>
  </si>
  <si>
    <t>BIO-RAD Mini-PROTEAN Tetra Cell</t>
  </si>
  <si>
    <t>Thermo Xcell</t>
  </si>
  <si>
    <t>Analytik Jena Eco-Mini</t>
  </si>
  <si>
    <t>1 电泳槽和盖 3 套 含总价内
2 长玻板和短玻板 15 块 0.2
3 梳子 15 把 0.1
4 制胶架 6 个 0.2
5 上样引导装置 3 个 0.1
6 转印模块 3 块 0.8
7 电源 3 台 1.1
8 电源线 3 根 含总价内</t>
  </si>
  <si>
    <t>本中心目前暂无此类型设备，该设备主要用于实验细胞蛋白样品的定性及定量分析，比如从蛋白质混合物中检出目标蛋白质、定量或定性确定细胞或组织中蛋白质的表达情况、用于蛋白质-蛋白质、蛋白质-DNA、蛋白质-RNA相互作用后续分析等，是实验室科研工作的基础设施。一套仪器可用于最多4块凝胶电泳与后续实验，而蛋白质分析是大多数研究中均需使用的技术，至少需购入3套才能满足本中心人员与研究生的实验需求。</t>
  </si>
  <si>
    <t>杭州遂真 BSH-2</t>
  </si>
  <si>
    <t>QIAGEN TissueLyer</t>
  </si>
  <si>
    <t>生科原 MABSKY-I</t>
  </si>
  <si>
    <t xml:space="preserve">1 主机1台 6 </t>
  </si>
  <si>
    <t>本中心目前暂无此类相关设备，购买该设备主要用于临床标本以及样品组织的研磨、粉碎、混合匀化等流程操作，是处理临床样本的必备仪器，该设备适用性广，可研磨硬性、中性、软性、脆性、弹性、含纤维的等各种性质的样品，可满足日常科研及临床相关工作开展需要，是实验室科研工作的基础设施之一。</t>
  </si>
  <si>
    <t>COUNTSTAR IC1000</t>
  </si>
  <si>
    <t xml:space="preserve">Cellometer AUTO1000 </t>
  </si>
  <si>
    <t>BIO-RAD TC20</t>
  </si>
  <si>
    <t xml:space="preserve">1 主机 2 台 6
2 细胞计数板 2 盒 含总价内
3 笔记本电脑 2 台 含总价内
</t>
  </si>
  <si>
    <t>本中心目前暂无此类相关设备，细胞计数器是实验室基础设施之一，在日常教学及科研工作中可满足原代细胞计数、细胞培养中确定细胞培养浓度、相关毒理学研究（对细胞进行一定条件的理化刺激前后进行总细胞及活细胞的计数，评估刺激条件效果）以及病毒学研究（通过对感染细胞的计数分析评估病毒的感染强度）等不同工作的开展，具有普遍使用性。因此，本中心亟需购买此类设备用于开展细胞相关研究工作，1台置于GMP生产车间供干细胞生产和制剂制备使用，1台置于实验平台供科研者使用。</t>
  </si>
  <si>
    <t>宁波新芝 LF-ⅠⅠⅠ</t>
  </si>
  <si>
    <t>上海辅光 FPMRC-DHI-37</t>
  </si>
  <si>
    <t xml:space="preserve">美国UVP HL-2000 Hybridization Oven </t>
  </si>
  <si>
    <t xml:space="preserve">1 主机1台 1.9 </t>
  </si>
  <si>
    <t>本中心目前暂无此相关设备，该设备在临床及日常科研实验中主要用于常规克隆基因的筛选、酶切图谱的制作、基因组中特定基因序列的定性定量检测以及疾病的诊断等方面，对于本中心开展相关基因筛选的研究具有重要意义。</t>
  </si>
  <si>
    <t>松下（大连） SIM-F140 BDL</t>
  </si>
  <si>
    <t>Grant 格兰特 XB-130</t>
  </si>
  <si>
    <t>华豫兄弟 XD-150</t>
  </si>
  <si>
    <t>1 主机 1 台 6
2 冰铲 1 个 含总价内
3 不锈钢供水软管 1 根 含总价内
4 滤水阀 1 个 含总价内
5 不锈钢单元排水软管 1 根 含总价内
6 蓄冰室排水软管 1 根 含总价内</t>
  </si>
  <si>
    <t>本中心目前暂无此类型设备，该设备是实验室基础建设的必备设施，在基础科研实验中，临床标本的短暂低温保存、WB实验机器的冷却降温以及相关低温操作实验等均需要在冰上进行，该设备可快速制冰，产冰量足，冷量损失小，可基本满足实验室的日常需求。购买该设备是生物治疗技术中心（广州站）基础建设项目内容之一，因此申请购买该设备。</t>
  </si>
  <si>
    <t>Pall Cascade I</t>
  </si>
  <si>
    <t>ELGA Purelab Flex I</t>
  </si>
  <si>
    <t xml:space="preserve">Millipore Integra I </t>
  </si>
  <si>
    <t>1 超纯水系统 1 台 11
2 超纯水柱 1 RO 进水 1 个 含总价内
3 超纯水柱 3 低TOC 1 个 含总价内
4 远程取水站 I级水 1 个 含总价内
5 除颗粒物过滤器 1 个 含总价内</t>
  </si>
  <si>
    <t>本中心目前暂无该设备，在科研实验过程中制备相关试剂以及细胞培养等操作中均需要用到超纯水，该设备可用于快速生产纯度及质量符合标准的纯水，是实验室的基本设施之一。</t>
  </si>
  <si>
    <t xml:space="preserve">超微量分光光度计
</t>
  </si>
  <si>
    <t>Implen N60Touch</t>
  </si>
  <si>
    <t>MD SpectraMax® QuickDrop</t>
  </si>
  <si>
    <t>GENWAY Genova Plus</t>
  </si>
  <si>
    <t>1 主机1台 14</t>
  </si>
  <si>
    <t>分光光度计是一类很重要的分析仪器 ，已成为现代分子生物实验室常规仪器，常用于核酸，蛋白定量以及细菌生长浓度的定量等，与传统光度计相比，超微量分光光度计在灵敏度、精确度、仪器稳定性、操作简便性等方面都有很大的提升。中心建成后，将会有许多核酸、蛋白质方面的分子实验需要进行，购入一台性能强的此仪器，有助于分子实验的顺利开展。</t>
  </si>
  <si>
    <t>Thermo TSX4505GV</t>
  </si>
  <si>
    <t>三洋 MPR-1014</t>
  </si>
  <si>
    <t xml:space="preserve">Liebherr LKPv 1423  </t>
  </si>
  <si>
    <t>1 冰箱主机4台 6.5
2 搁架32个 含总价内</t>
  </si>
  <si>
    <t>本中心目前暂无此类相关设备，4℃冰箱是实验室基础设施之一，可用于储存各类需在4℃下储存的实验试剂、实验抗体及细胞培养基、细菌培养皿等，购买该设备是完善本中心基础设施的内容之一。由于细胞用培养基需大量储备以保证日常供给，以及各类抗体、检测试剂盒均需存放在低温条件，且预计每年使用本中心进行科研的研究生可达30余人，在科研过程中将有大量需要低温保存的物品，本中心拟购入4台双门冰箱，2台置于GMP细胞生产层流房，用于本科室细胞治疗工作培养基等相关物品的存放，另外2台置于实验平台，用于研究生科研过程中各类物品的存放。1台双开门冰箱预计可供给8-10位研究生用，1台单开门冰箱预计可供给4-5位研究生使用，平台研究人员预计有40人左右，故拟申请2台双开门冰箱、4台单开门冰箱供研究人员科研使用。</t>
  </si>
  <si>
    <t>Thermo TSX2305SV</t>
  </si>
  <si>
    <t>三洋 MPR-514-PC</t>
  </si>
  <si>
    <t>Liebherr LKexv 5400</t>
  </si>
  <si>
    <t>1 冰箱主机6台
2 搁架24个 含总价内</t>
  </si>
  <si>
    <t>本中心目前暂无此类相关设备，该设备是实验室的基础设施之一，购买该设备主要用于储存药品、相关实验试剂、细胞培养基、细菌培养皿等需要在4度条件下保存的生物制品或制剂，因此需购入稳定性较高，节能轻便，使用寿命长，占用体积小，可根据需要调整冰箱温度变化，符合经济环保的设计理念的冰箱供平台使用。单门冰箱相对于双门冰箱来说，占地面积更小，位置摆放更为灵活，且更有利于物品的分类摆放，十分适用于本平台研究生进行科研时使用。拟申请2台置于GMP细胞生产层流房，用于干细胞生产和质检等相关物品存放；另外4台置于实验平台，用于研究生科研工作使用。</t>
  </si>
  <si>
    <t>Thermo HeraSafe 2030i 1.2m</t>
  </si>
  <si>
    <t>Esco LA2-4A1</t>
  </si>
  <si>
    <t>BAKER BCG401</t>
  </si>
  <si>
    <t>1 单人安全柜主机8台
2 316不锈钢工作台面8个
3 紫外灯8个
4 日光灯8个
5 搁手架16个
6 固定支架16个</t>
  </si>
  <si>
    <t>生物安全柜是一种在医学、生物研究等领域的科研、教学、临床检验和生产中广泛使用的安全设备，也是实验室生物安全中一级防护屏障中最基本的安全防护设备，是一种负压的净化工作台，正确操作生物安全柜，能够完全保护工作人员、受试样品并防止交叉污染的发生。作为生物治疗研究的本中心，需频繁使用生物安全柜，单次实验使用时长约1-4小时不等或更长，且在本中心进行科研实验的三十余人研究生也基本每天均需要使用生物安全柜。基于细胞实验对洁净度的要求，在同一时间内，单台仪器进行单次实验，故本中心至少需购入8台单人生物安全柜才能满足日常需求。其中4台置于GMP细胞生产层流房，用于细胞治疗、细胞库建设等相关工作，另外4台置于实验平台，供研究生青年医生等科研人员使用。</t>
  </si>
  <si>
    <t>Thermo Locator 6Plus</t>
  </si>
  <si>
    <t>CBS Classic 6002</t>
  </si>
  <si>
    <t>美国M.V.E CryoSystem6000FV</t>
  </si>
  <si>
    <t>1 液氮罐8个 6.3
2 冻存管架48个 含总价内
3 超声波液位监测器 8个 含总价内
4 标配小推车 4个 含总价内</t>
  </si>
  <si>
    <t>本科室目前未有该项设备，该设备主要用于快速冷冻标本、细胞、样品等，并用于对细胞标本、以及科研工作中需要的细菌、病毒等样品进行长期储存。液氮罐是实验室的基本设备之一，生物治疗技术中心（广州站）的建立创建需具备相关基础设施的完善。本中心的液氮罐主要用于：干细胞样本、学生用细胞样品、组织样品的存放，且存放不同样品的液氮罐应明显区分开来，有助于保证质量和进行管理。每个液氮罐约可存放6000管样品，本中心进行的干细胞实验，每一例供体干细胞约200管需进行液氮保存以备于后期实验，根据对供体数量和使用周期的估计，需4个液氮罐才能保证充足的存放空间。另外，研究生日常进行的细胞样品冻存数量随着时间的积累也十分可观，至少需2个液氮罐，临床用组织样本和研究生用组织样本各需1个液氮罐进行存放。故需购入8个液氮罐以保证本中心的正常运行。</t>
  </si>
  <si>
    <t>Thermo Forma Steri-cycle i160</t>
  </si>
  <si>
    <t>SHELLAB SCO5W-2</t>
  </si>
  <si>
    <t>ESCO CCL-170T-8-NF</t>
  </si>
  <si>
    <t>1 二氧化碳培养箱20台 9
2 隔板60块 含总价内</t>
  </si>
  <si>
    <t>二氧化碳培养箱是通过在培养箱箱体内模拟形成一个类似细胞/组织在生物体内的生长环境，以稳定的温度、CO2水平、恒定的酸碱度、较高的相对饱和湿度，来对细胞/组织进行体外培养。其广泛应用于细胞、组织培养和某些特殊微生物的培养，常见于细胞动力学研究、各种物理、化学因素的致癌或毒理效应、干细胞、组织工程、药物筛选等研究领域。二氧化碳培养箱是本中心投入使用后必须长期使用的设备。对于细胞培养和细胞库建设工作，干细胞原代培养周期长，每1供体干细胞培养后期平均约50-60瓶细胞，每1台二氧化碳培养箱最多可容纳20瓶细胞，预计每1培养周期最多可有4-5例供体细胞同时培养，故需要10-15台培养箱，同时还有一些小规模的干细胞研究工作也需要进行细胞培养；对于研究生培养工作，平台预计有科研人员40人左右，1台培养箱可供3-5人使用，需要8-10台培养箱来开展细胞实验。综合来看，至少需要20台培养箱才能满足需求量。</t>
  </si>
  <si>
    <t>1台</t>
  </si>
  <si>
    <t>1 培养系统1套 40
2 拉伸培养皿1包 含总价内
3 工作电脑1套</t>
  </si>
  <si>
    <t>作为生物治疗技术中心，细胞研究将是中心工作的一大重点，细胞拉伸系统可以模拟体内环境，从而达到在体外观测到细胞的动态变化的目的，细胞拉伸系统将高性能和独特的柔性拉伸培养室相结合，实验效果好，对细胞力学研究将会有很大的帮助。本中心创建在即，之后将需进行细胞学的许多研究都需用到此设备，因此申请购入一台高性能的拉伸仪以保证日常实验需求。</t>
  </si>
  <si>
    <t>BD FACSCelesta</t>
  </si>
  <si>
    <t>Cytek DXP Athena</t>
  </si>
  <si>
    <t>Thermo Attune NxT</t>
  </si>
  <si>
    <t>1 分析仪主机系统 1 台 150
2 405nm激光器及相应PMT检测通道 1 套 含总价内
3 488nm激光器及相应PMT检测通道 1 套 含总价内
4 640nm激光器及相应PMT检测通道 1 套 含总价内
5 原装数据处理工作站 1 套 含总价内
6 流式细胞仪应用软件 1 套 含总价内
7 Flowjo分析软件 1 套 含总价内
8 彩色激光打印机 1 套 含总价内</t>
  </si>
  <si>
    <t>分析型流式细胞仪具有鉴定细胞群与亚群、定量分析鉴定细胞表达的特异性分子等功能，在细胞学研究中经常需要使用。本中心的工作以细胞研究为主，需要经常进行细胞分析实验，购买一台多色流式分析仪，能保证细胞学实验的顺利进行。</t>
  </si>
  <si>
    <t>医学检验类</t>
  </si>
  <si>
    <t>Thermo ABI 7500</t>
  </si>
  <si>
    <t>BIO-RAD CFX Connect</t>
  </si>
  <si>
    <t>Roche LC480</t>
  </si>
  <si>
    <t>1 主机1套 40
2 定量软件1套 含总价内
3 安装性能试剂盒1套 1
4 电脑1台 1
5 引物设计软件1套 2
6 荧光校正试剂盒1套 1</t>
  </si>
  <si>
    <t>荧光定量PCR仪是医学、生物学研究中常用的的基础设备，在病原体测定、肿瘤基因检测、免疫分析、基因表达、基因突变及多态性等研究领域均被广泛使用，本中心目前无此设备，因此需购入以保证基础研究的顺利开展。</t>
  </si>
  <si>
    <t>43.6</t>
  </si>
  <si>
    <t>Thermo VARIOSKAN LUX</t>
  </si>
  <si>
    <t>MD Spectramax</t>
  </si>
  <si>
    <t>Bio-Tek Synergy 2</t>
  </si>
  <si>
    <t>1 主机1台 43.1
2 配套科研版高级分析软件1套 含总价内
3 电脑1台 0.5 含总价内
4 时间分辨荧光滤光片1套 含总价内
5 化学发光滤光片1套 含总价内</t>
  </si>
  <si>
    <t>建立生物治疗技术中心（广州站）主要为填补我院生物治疗领域的空白，建立并发展生物治疗学科，由于该分站是新建立的，目前并无任何仪器设备，该设备为科研研究所需的基本设备，用来检测可见光、荧光等的OD值。</t>
  </si>
  <si>
    <t>心内科等</t>
  </si>
  <si>
    <t>临床基础设备</t>
  </si>
  <si>
    <t>理邦</t>
  </si>
  <si>
    <t>迪姆</t>
  </si>
  <si>
    <t>纳龙</t>
  </si>
  <si>
    <t>SE-1201主机、心电导联线、胸电极、肢电极、记录纸、锂电池、保险管、电源线、产品说明书</t>
  </si>
  <si>
    <t>心血管内科是深圳市心血管重点专科，也是深圳市第一家通过国家级“胸痛中心”认证单位，同时也是深圳市“高血压与血管病诊治中心”，“肺高压诊治中心”。这次以心血管科为主导构建的心电图网络系统，把分散在医院各科室的心电图机，动态心电分析仪，运动负荷分析系统的心电信号整合到医院信息化管理中，实现心电图检查流程化、自动化，心电图诊断报告集中储存和随时调阅。并与原有福田区社康远程诊断系统对接,建立心电数据库，实现院内外的远程心电诊断及心电数据互通共享，为建立福田区远程心电分级诊疗会诊的长效机制打下良好的基础。由此，急需购买建设远程心电诊断中心必备设备及软件系统。</t>
  </si>
  <si>
    <t>动态记录盒、、7电极导联线、8.0G  MIRCO SD闪光卡、腰带和挂绳，皮套、USB数据传输线、说明书、一次性电极片、便携包</t>
  </si>
  <si>
    <t>平台管理子系统、诊断客户端、采集客户端、自助叫号系统、学术工作站、统计工作站、第三方设备接入、系统接口</t>
  </si>
  <si>
    <t>基础配置</t>
  </si>
  <si>
    <t>红枫树
iDispense2000、isort3000-48等</t>
  </si>
  <si>
    <t>艾隆
IRON-TP200、IRON-TQ02、IRON-FJ30、IRON-PDAS、PIVAS排药助手 V1.0等</t>
  </si>
  <si>
    <t>擅韬
WP-7600、WS-4800、WL-2000、WB-1600、WM-160、WOC-100等</t>
  </si>
  <si>
    <r>
      <rPr>
        <sz val="12"/>
        <rFont val="等线"/>
        <charset val="134"/>
      </rPr>
      <t>全自动贴标排药系统+全自动输液分拣机+PIVAS排药助手+舱内核对系统+出舱核对系统+PIVAS管理软件+水平层流台+生物安全柜</t>
    </r>
  </si>
  <si>
    <t>1.按三甲标准要求静脉用药必须集中统一配置；2.提高调配速度，工作效率高；
3.调配准确率高，保证用药安全；4.专业的洁净区工作环境，减少职业伤害；
5.减少护士人力成本，每个病区至少节省2-3人；6.可增加医疗收入，收费标准：普通药及抗菌药物4.7元/袋、肠外营养制剂及抗肿瘤药物18.7元/袋。</t>
  </si>
  <si>
    <t>深圳市中医肛肠医院（福田）设备调研表</t>
  </si>
  <si>
    <t>报价单位</t>
  </si>
  <si>
    <t xml:space="preserve">                                                            （ 盖 章 ）</t>
  </si>
  <si>
    <t>日    期</t>
  </si>
  <si>
    <t>设备名称</t>
  </si>
  <si>
    <t>(进口\国产）</t>
  </si>
  <si>
    <t>设备配置清单</t>
  </si>
  <si>
    <t>设备主要配置</t>
  </si>
  <si>
    <t>单价（万元）</t>
  </si>
  <si>
    <t>是否为核心产品</t>
  </si>
  <si>
    <t>设备报价</t>
  </si>
  <si>
    <t>技术要求</t>
  </si>
  <si>
    <t>其他说明</t>
  </si>
  <si>
    <r>
      <rPr>
        <sz val="10.5"/>
        <color rgb="FFFF0000"/>
        <rFont val="宋体"/>
        <charset val="134"/>
      </rPr>
      <t xml:space="preserve">   </t>
    </r>
    <r>
      <rPr>
        <b/>
        <sz val="14"/>
        <rFont val="宋体"/>
        <charset val="134"/>
      </rPr>
      <t>承 诺 书</t>
    </r>
  </si>
  <si>
    <t>福田区政府采购中心：</t>
  </si>
  <si>
    <t>就我单位心电远程项目提供的技术需求方案中不可偏离带“*”号技术要求条款，我单位承诺有三家及以上不同品牌产品供应商实质性满足所提条款要求。具体品牌及供应商信息如下：</t>
  </si>
  <si>
    <t>品牌</t>
  </si>
  <si>
    <t>厂商名称</t>
  </si>
  <si>
    <t>型号</t>
  </si>
  <si>
    <t>联系人</t>
  </si>
  <si>
    <t>软件系统需免费全部接入医院、福田区辖区所有社康现有心电设备（静态、动态）和本次新增设备的网络化对接，以及后续其他品牌心电设备的对接，并对历史数据进行迁移融合，实现心电远程诊断，不接纳第三方接口的方式（软件对接包括与其它设备对接的接口费）。满足心电中心的建设要求；实际操作中，软件功能根据用户需求免费调整优化至用户满意。</t>
  </si>
  <si>
    <t>深圳理邦智慧健康发展有限公司</t>
  </si>
  <si>
    <t>杨登</t>
  </si>
  <si>
    <t>DSM</t>
  </si>
  <si>
    <t>迪姆软件（北京）有限公司</t>
  </si>
  <si>
    <t>黄存柱</t>
  </si>
  <si>
    <t>纳龙科技有限公司</t>
  </si>
  <si>
    <t>李其婷</t>
  </si>
  <si>
    <t>特此承诺。</t>
  </si>
  <si>
    <t xml:space="preserve">                                                                       年   月   日</t>
  </si>
  <si>
    <t>附一:专机专用耗材：无</t>
  </si>
  <si>
    <t xml:space="preserve"> </t>
  </si>
  <si>
    <t>如参数表中没有打星号则 无需填写此承若书，如果有耗材、试剂、或需在合同里面体现的内容等则需要填写</t>
  </si>
  <si>
    <r>
      <rPr>
        <sz val="10.5"/>
        <color rgb="FFFF0000"/>
        <rFont val="宋体"/>
        <charset val="134"/>
      </rPr>
      <t xml:space="preserve">                                                                 </t>
    </r>
    <r>
      <rPr>
        <b/>
        <sz val="14"/>
        <color indexed="10"/>
        <rFont val="宋体"/>
        <charset val="134"/>
      </rPr>
      <t>承 诺 书</t>
    </r>
  </si>
  <si>
    <r>
      <rPr>
        <sz val="11"/>
        <color theme="1"/>
        <rFont val="宋体"/>
        <charset val="134"/>
      </rPr>
      <t xml:space="preserve">     </t>
    </r>
    <r>
      <rPr>
        <sz val="11"/>
        <color indexed="8"/>
        <rFont val="宋体"/>
        <charset val="134"/>
      </rPr>
      <t>就我单位</t>
    </r>
    <r>
      <rPr>
        <sz val="11"/>
        <color indexed="10"/>
        <rFont val="宋体"/>
        <charset val="134"/>
      </rPr>
      <t>XXX项目</t>
    </r>
    <r>
      <rPr>
        <sz val="11"/>
        <color indexed="8"/>
        <rFont val="宋体"/>
        <charset val="134"/>
      </rPr>
      <t>提供的技术需求方案中不可偏离带“*”号技术要求条款，我单位承诺有三家及以上不同品牌产品供应商实质性满足所提条款要求。具体品牌及供应商信息如下：</t>
    </r>
  </si>
  <si>
    <t>打星号原因说明</t>
  </si>
  <si>
    <t>联系人电话</t>
  </si>
  <si>
    <t>星号1</t>
  </si>
  <si>
    <t>需终身免费提供软件升级服务，并免费开放设备接口，无偿派人配合与医院信息系统的连接工作(包括接口费与二次开发费)，直至该软件与医院信息系统可进行完整的数据交换，实现无缝对接；在设备保修期内，当医院信息系统变更并需要与该设备连接时，需无偿派人配合直至该设备与医院信息系统可进行完整的数据交换</t>
  </si>
  <si>
    <t>保证与医院信息系统安全、稳定、完整的数据交互。</t>
  </si>
  <si>
    <t>红枫树</t>
  </si>
  <si>
    <t>智慧园高配版</t>
  </si>
  <si>
    <t>北京红枫树</t>
  </si>
  <si>
    <t>李志民 13632827227</t>
  </si>
  <si>
    <t>艾隆</t>
  </si>
  <si>
    <t>标准版</t>
  </si>
  <si>
    <t>苏州艾隆</t>
  </si>
  <si>
    <t>刘春龙  18963668705</t>
  </si>
  <si>
    <t>擅韬</t>
  </si>
  <si>
    <t>ST1.0标准版</t>
  </si>
  <si>
    <t>上海擅韬</t>
  </si>
  <si>
    <t>李明  18818998985</t>
  </si>
  <si>
    <t>星号2</t>
  </si>
  <si>
    <t>星号3</t>
  </si>
  <si>
    <t xml:space="preserve">                                                  特此承诺。  科室手工签名：                               年   月   日</t>
  </si>
  <si>
    <t>设备相关耗材与试剂需填写</t>
  </si>
  <si>
    <r>
      <rPr>
        <b/>
        <sz val="9"/>
        <rFont val="宋体"/>
        <charset val="134"/>
      </rPr>
      <t xml:space="preserve">相关耗材：                                        </t>
    </r>
    <r>
      <rPr>
        <b/>
        <sz val="9"/>
        <rFont val="宋体"/>
        <charset val="134"/>
      </rPr>
      <t xml:space="preserve"> 供应商：</t>
    </r>
  </si>
  <si>
    <t>耗材名称</t>
  </si>
  <si>
    <t>产品注册证名称</t>
  </si>
  <si>
    <t>商品名</t>
  </si>
  <si>
    <t>产品注册证号</t>
  </si>
  <si>
    <t>规格型号</t>
  </si>
  <si>
    <t>1000张/卷</t>
  </si>
  <si>
    <t>收费编号</t>
  </si>
  <si>
    <t>报价（元）</t>
  </si>
  <si>
    <t>标签打印机纸</t>
  </si>
  <si>
    <t>相关试剂                                   供应商：</t>
  </si>
  <si>
    <t>试剂名称</t>
  </si>
  <si>
    <t>包装规格+计量单位</t>
  </si>
  <si>
    <t>合同或商务需增加内容</t>
  </si>
  <si>
    <t>招标类型:工程货物类。</t>
  </si>
  <si>
    <t>所投产品设备生产厂家有医疗信息化软件的开发及销售经验，具有医疗产品相关的软件著作权证书（提供证书复印件证明材料）；具有软件产品登记证书（提供证书复印件证明材料），能够提供相关接口服务，并终身免费提供软件升级服务。</t>
  </si>
  <si>
    <t>5.所投产品生产厂家的设备在医院实施过程中形成有生产企业+医院的双主体共有知识产权及专利或课题及研究成果。提供近五年成功申请证明材料。</t>
  </si>
  <si>
    <t>付款方式：合同签订后10个工作日内支付采购总金额的40%；安装验收完毕后并收到全额增值税专用发票10个工作日内支付采购总金额的50%；质量保证期一年结束后10个工作日内支付采购总金额10%。</t>
  </si>
  <si>
    <t>广东有生产制造中心，更好的服务客户</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</si>
</sst>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74">
    <font>
      <sz val="11"/>
      <color theme="1"/>
      <name val="等线"/>
      <charset val="134"/>
      <scheme val="minor"/>
    </font>
    <font>
      <sz val="11"/>
      <color rgb="FFFF0000"/>
      <name val="等线"/>
      <charset val="134"/>
      <scheme val="minor"/>
    </font>
    <font>
      <sz val="10.5"/>
      <color rgb="FFFF0000"/>
      <name val="宋体"/>
      <charset val="134"/>
    </font>
    <font>
      <sz val="10.5"/>
      <name val="宋体"/>
      <charset val="134"/>
    </font>
    <font>
      <b/>
      <sz val="14"/>
      <name val="宋体"/>
      <charset val="134"/>
    </font>
    <font>
      <sz val="11"/>
      <color theme="1"/>
      <name val="宋体"/>
      <charset val="134"/>
    </font>
    <font>
      <sz val="11"/>
      <name val="宋体"/>
      <charset val="134"/>
    </font>
    <font>
      <b/>
      <sz val="11"/>
      <name val="宋体"/>
      <charset val="134"/>
    </font>
    <font>
      <b/>
      <sz val="9"/>
      <name val="宋体"/>
      <charset val="134"/>
    </font>
    <font>
      <b/>
      <sz val="11"/>
      <color theme="1"/>
      <name val="等线"/>
      <charset val="134"/>
      <scheme val="minor"/>
    </font>
    <font>
      <sz val="9"/>
      <name val="宋体"/>
      <charset val="134"/>
    </font>
    <font>
      <sz val="10.5"/>
      <color theme="1"/>
      <name val="宋体"/>
      <charset val="134"/>
    </font>
    <font>
      <b/>
      <sz val="11"/>
      <color rgb="FFFF0000"/>
      <name val="等线"/>
      <charset val="134"/>
      <scheme val="minor"/>
    </font>
    <font>
      <sz val="9"/>
      <color rgb="FF000000"/>
      <name val="宋体"/>
      <charset val="134"/>
    </font>
    <font>
      <sz val="9"/>
      <name val="仿宋"/>
      <charset val="134"/>
    </font>
    <font>
      <sz val="12"/>
      <name val="宋体"/>
      <charset val="134"/>
    </font>
    <font>
      <sz val="10"/>
      <color rgb="FF000000"/>
      <name val="宋体"/>
      <charset val="134"/>
    </font>
    <font>
      <b/>
      <sz val="12"/>
      <color theme="1"/>
      <name val="等线"/>
      <charset val="134"/>
      <scheme val="minor"/>
    </font>
    <font>
      <sz val="12"/>
      <color theme="1"/>
      <name val="等线"/>
      <charset val="134"/>
      <scheme val="minor"/>
    </font>
    <font>
      <sz val="12"/>
      <color indexed="8"/>
      <name val="等线"/>
      <charset val="134"/>
      <scheme val="minor"/>
    </font>
    <font>
      <b/>
      <sz val="14"/>
      <name val="等线"/>
      <charset val="134"/>
      <scheme val="minor"/>
    </font>
    <font>
      <b/>
      <sz val="12"/>
      <name val="等线"/>
      <charset val="134"/>
      <scheme val="minor"/>
    </font>
    <font>
      <sz val="12"/>
      <name val="等线"/>
      <charset val="134"/>
      <scheme val="minor"/>
    </font>
    <font>
      <sz val="11"/>
      <color theme="4"/>
      <name val="等线"/>
      <charset val="134"/>
      <scheme val="minor"/>
    </font>
    <font>
      <b/>
      <sz val="11"/>
      <name val="等线"/>
      <charset val="134"/>
      <scheme val="minor"/>
    </font>
    <font>
      <sz val="11"/>
      <name val="等线"/>
      <charset val="134"/>
      <scheme val="minor"/>
    </font>
    <font>
      <b/>
      <sz val="9"/>
      <color theme="1"/>
      <name val="宋体"/>
      <charset val="134"/>
    </font>
    <font>
      <sz val="9"/>
      <color theme="1"/>
      <name val="宋体"/>
      <charset val="134"/>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
      <sz val="11"/>
      <color indexed="8"/>
      <name val="宋体"/>
      <charset val="134"/>
    </font>
    <font>
      <sz val="12"/>
      <color indexed="8"/>
      <name val="宋体"/>
      <charset val="134"/>
    </font>
    <font>
      <b/>
      <sz val="11"/>
      <color indexed="52"/>
      <name val="宋体"/>
      <charset val="134"/>
    </font>
    <font>
      <sz val="11"/>
      <color rgb="FF000000"/>
      <name val="宋体"/>
      <charset val="134"/>
    </font>
    <font>
      <sz val="11"/>
      <color indexed="9"/>
      <name val="宋体"/>
      <charset val="134"/>
    </font>
    <font>
      <u/>
      <sz val="11"/>
      <color rgb="FF0000FF"/>
      <name val="等线"/>
      <charset val="134"/>
      <scheme val="minor"/>
    </font>
    <font>
      <u/>
      <sz val="11"/>
      <color indexed="12"/>
      <name val="宋体"/>
      <charset val="134"/>
    </font>
    <font>
      <b/>
      <sz val="15"/>
      <color indexed="56"/>
      <name val="宋体"/>
      <charset val="134"/>
    </font>
    <font>
      <b/>
      <sz val="13"/>
      <color indexed="56"/>
      <name val="宋体"/>
      <charset val="134"/>
    </font>
    <font>
      <b/>
      <sz val="11"/>
      <color indexed="56"/>
      <name val="宋体"/>
      <charset val="134"/>
    </font>
    <font>
      <b/>
      <sz val="18"/>
      <color indexed="56"/>
      <name val="宋体"/>
      <charset val="134"/>
    </font>
    <font>
      <sz val="11"/>
      <color indexed="20"/>
      <name val="宋体"/>
      <charset val="134"/>
    </font>
    <font>
      <sz val="11"/>
      <color indexed="62"/>
      <name val="宋体"/>
      <charset val="134"/>
    </font>
    <font>
      <u/>
      <sz val="12"/>
      <color indexed="12"/>
      <name val="宋体"/>
      <charset val="134"/>
    </font>
    <font>
      <u/>
      <sz val="11"/>
      <color rgb="FF0000FF"/>
      <name val="宋体"/>
      <charset val="134"/>
    </font>
    <font>
      <b/>
      <sz val="11"/>
      <color indexed="63"/>
      <name val="宋体"/>
      <charset val="134"/>
    </font>
    <font>
      <sz val="11"/>
      <color theme="1"/>
      <name val="Tahoma"/>
      <charset val="134"/>
    </font>
    <font>
      <sz val="11"/>
      <color indexed="52"/>
      <name val="宋体"/>
      <charset val="134"/>
    </font>
    <font>
      <sz val="11"/>
      <color indexed="10"/>
      <name val="宋体"/>
      <charset val="134"/>
    </font>
    <font>
      <b/>
      <sz val="11"/>
      <color indexed="9"/>
      <name val="宋体"/>
      <charset val="134"/>
    </font>
    <font>
      <sz val="10"/>
      <name val="Arial"/>
      <charset val="134"/>
    </font>
    <font>
      <sz val="11"/>
      <color indexed="17"/>
      <name val="宋体"/>
      <charset val="134"/>
    </font>
    <font>
      <b/>
      <sz val="11"/>
      <color indexed="8"/>
      <name val="宋体"/>
      <charset val="134"/>
    </font>
    <font>
      <i/>
      <sz val="11"/>
      <color indexed="23"/>
      <name val="宋体"/>
      <charset val="134"/>
    </font>
    <font>
      <sz val="11"/>
      <color indexed="60"/>
      <name val="宋体"/>
      <charset val="134"/>
    </font>
    <font>
      <b/>
      <sz val="14"/>
      <color indexed="10"/>
      <name val="宋体"/>
      <charset val="134"/>
    </font>
    <font>
      <sz val="12"/>
      <name val="等线"/>
      <charset val="134"/>
    </font>
  </fonts>
  <fills count="59">
    <fill>
      <patternFill patternType="none"/>
    </fill>
    <fill>
      <patternFill patternType="gray125"/>
    </fill>
    <fill>
      <patternFill patternType="solid">
        <fgColor rgb="FFFFFF00"/>
        <bgColor indexed="64"/>
      </patternFill>
    </fill>
    <fill>
      <patternFill patternType="solid">
        <fgColor rgb="FFFFFFFF"/>
        <bgColor indexed="64"/>
      </patternFill>
    </fill>
    <fill>
      <patternFill patternType="solid">
        <fgColor theme="0"/>
        <bgColor indexed="64"/>
      </patternFill>
    </fill>
    <fill>
      <patternFill patternType="solid">
        <fgColor indexed="9"/>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
      <patternFill patternType="solid">
        <fgColor indexed="31"/>
        <bgColor indexed="64"/>
      </patternFill>
    </fill>
    <fill>
      <patternFill patternType="solid">
        <fgColor indexed="22"/>
        <bgColor indexed="64"/>
      </patternFill>
    </fill>
    <fill>
      <patternFill patternType="solid">
        <fgColor indexed="46"/>
        <bgColor indexed="64"/>
      </patternFill>
    </fill>
    <fill>
      <patternFill patternType="solid">
        <fgColor indexed="42"/>
        <bgColor indexed="64"/>
      </patternFill>
    </fill>
    <fill>
      <patternFill patternType="solid">
        <fgColor indexed="45"/>
        <bgColor indexed="64"/>
      </patternFill>
    </fill>
    <fill>
      <patternFill patternType="solid">
        <fgColor indexed="27"/>
        <bgColor indexed="64"/>
      </patternFill>
    </fill>
    <fill>
      <patternFill patternType="solid">
        <fgColor indexed="29"/>
        <bgColor indexed="64"/>
      </patternFill>
    </fill>
    <fill>
      <patternFill patternType="solid">
        <fgColor indexed="47"/>
        <bgColor indexed="64"/>
      </patternFill>
    </fill>
    <fill>
      <patternFill patternType="solid">
        <fgColor indexed="44"/>
        <bgColor indexed="64"/>
      </patternFill>
    </fill>
    <fill>
      <patternFill patternType="solid">
        <fgColor indexed="11"/>
        <bgColor indexed="64"/>
      </patternFill>
    </fill>
    <fill>
      <patternFill patternType="solid">
        <fgColor indexed="51"/>
        <bgColor indexed="64"/>
      </patternFill>
    </fill>
    <fill>
      <patternFill patternType="solid">
        <fgColor indexed="30"/>
        <bgColor indexed="64"/>
      </patternFill>
    </fill>
    <fill>
      <patternFill patternType="solid">
        <fgColor indexed="36"/>
        <bgColor indexed="64"/>
      </patternFill>
    </fill>
    <fill>
      <patternFill patternType="solid">
        <fgColor indexed="49"/>
        <bgColor indexed="64"/>
      </patternFill>
    </fill>
    <fill>
      <patternFill patternType="solid">
        <fgColor indexed="52"/>
        <bgColor indexed="64"/>
      </patternFill>
    </fill>
    <fill>
      <patternFill patternType="solid">
        <fgColor indexed="53"/>
        <bgColor indexed="64"/>
      </patternFill>
    </fill>
    <fill>
      <patternFill patternType="solid">
        <fgColor indexed="26"/>
        <bgColor indexed="64"/>
      </patternFill>
    </fill>
    <fill>
      <patternFill patternType="solid">
        <fgColor indexed="10"/>
        <bgColor indexed="64"/>
      </patternFill>
    </fill>
    <fill>
      <patternFill patternType="solid">
        <fgColor indexed="62"/>
        <bgColor indexed="64"/>
      </patternFill>
    </fill>
    <fill>
      <patternFill patternType="solid">
        <fgColor indexed="57"/>
        <bgColor indexed="64"/>
      </patternFill>
    </fill>
    <fill>
      <patternFill patternType="solid">
        <fgColor indexed="55"/>
        <bgColor indexed="64"/>
      </patternFill>
    </fill>
    <fill>
      <patternFill patternType="solid">
        <fgColor indexed="43"/>
        <bgColor indexed="64"/>
      </patternFill>
    </fill>
  </fills>
  <borders count="44">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top style="thin">
        <color auto="1"/>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right style="thin">
        <color auto="1"/>
      </right>
      <top style="thin">
        <color auto="1"/>
      </top>
      <bottom/>
      <diagonal/>
    </border>
    <border>
      <left style="thin">
        <color auto="1"/>
      </left>
      <right style="medium">
        <color auto="1"/>
      </right>
      <top style="thin">
        <color auto="1"/>
      </top>
      <bottom/>
      <diagonal/>
    </border>
    <border>
      <left style="thin">
        <color auto="1"/>
      </left>
      <right style="thin">
        <color auto="1"/>
      </right>
      <top/>
      <bottom/>
      <diagonal/>
    </border>
    <border>
      <left style="thin">
        <color auto="1"/>
      </left>
      <right/>
      <top/>
      <bottom/>
      <diagonal/>
    </border>
    <border>
      <left/>
      <right style="thin">
        <color auto="1"/>
      </right>
      <top/>
      <bottom/>
      <diagonal/>
    </border>
    <border>
      <left style="thin">
        <color auto="1"/>
      </left>
      <right style="medium">
        <color auto="1"/>
      </right>
      <top/>
      <bottom/>
      <diagonal/>
    </border>
    <border>
      <left style="thin">
        <color auto="1"/>
      </left>
      <right/>
      <top/>
      <bottom style="thin">
        <color auto="1"/>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auto="1"/>
      </left>
      <right style="medium">
        <color auto="1"/>
      </right>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bottom style="double">
        <color indexed="52"/>
      </bottom>
      <diagonal/>
    </border>
    <border>
      <left style="double">
        <color indexed="63"/>
      </left>
      <right style="double">
        <color indexed="63"/>
      </right>
      <top style="double">
        <color indexed="63"/>
      </top>
      <bottom style="double">
        <color indexed="63"/>
      </bottom>
      <diagonal/>
    </border>
    <border>
      <left/>
      <right/>
      <top style="thin">
        <color indexed="62"/>
      </top>
      <bottom style="double">
        <color indexed="62"/>
      </bottom>
      <diagonal/>
    </border>
  </borders>
  <cellStyleXfs count="118">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28"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0" fillId="6" borderId="27" applyNumberFormat="0" applyFont="0" applyAlignment="0" applyProtection="0">
      <alignment vertical="center"/>
    </xf>
    <xf numFmtId="0" fontId="30" fillId="0" borderId="0" applyNumberFormat="0" applyFill="0" applyBorder="0" applyAlignment="0" applyProtection="0">
      <alignment vertical="center"/>
    </xf>
    <xf numFmtId="0" fontId="31" fillId="0" borderId="0" applyNumberFormat="0" applyFill="0" applyBorder="0" applyAlignment="0" applyProtection="0">
      <alignment vertical="center"/>
    </xf>
    <xf numFmtId="0" fontId="32" fillId="0" borderId="0" applyNumberFormat="0" applyFill="0" applyBorder="0" applyAlignment="0" applyProtection="0">
      <alignment vertical="center"/>
    </xf>
    <xf numFmtId="0" fontId="33" fillId="0" borderId="28" applyNumberFormat="0" applyFill="0" applyAlignment="0" applyProtection="0">
      <alignment vertical="center"/>
    </xf>
    <xf numFmtId="0" fontId="34" fillId="0" borderId="28" applyNumberFormat="0" applyFill="0" applyAlignment="0" applyProtection="0">
      <alignment vertical="center"/>
    </xf>
    <xf numFmtId="0" fontId="35" fillId="0" borderId="29" applyNumberFormat="0" applyFill="0" applyAlignment="0" applyProtection="0">
      <alignment vertical="center"/>
    </xf>
    <xf numFmtId="0" fontId="35" fillId="0" borderId="0" applyNumberFormat="0" applyFill="0" applyBorder="0" applyAlignment="0" applyProtection="0">
      <alignment vertical="center"/>
    </xf>
    <xf numFmtId="0" fontId="36" fillId="7" borderId="30" applyNumberFormat="0" applyAlignment="0" applyProtection="0">
      <alignment vertical="center"/>
    </xf>
    <xf numFmtId="0" fontId="37" fillId="8" borderId="31" applyNumberFormat="0" applyAlignment="0" applyProtection="0">
      <alignment vertical="center"/>
    </xf>
    <xf numFmtId="0" fontId="38" fillId="8" borderId="30" applyNumberFormat="0" applyAlignment="0" applyProtection="0">
      <alignment vertical="center"/>
    </xf>
    <xf numFmtId="0" fontId="39" fillId="9" borderId="32" applyNumberFormat="0" applyAlignment="0" applyProtection="0">
      <alignment vertical="center"/>
    </xf>
    <xf numFmtId="0" fontId="40" fillId="0" borderId="33" applyNumberFormat="0" applyFill="0" applyAlignment="0" applyProtection="0">
      <alignment vertical="center"/>
    </xf>
    <xf numFmtId="0" fontId="41" fillId="0" borderId="34" applyNumberFormat="0" applyFill="0" applyAlignment="0" applyProtection="0">
      <alignment vertical="center"/>
    </xf>
    <xf numFmtId="0" fontId="42" fillId="10" borderId="0" applyNumberFormat="0" applyBorder="0" applyAlignment="0" applyProtection="0">
      <alignment vertical="center"/>
    </xf>
    <xf numFmtId="0" fontId="43" fillId="11" borderId="0" applyNumberFormat="0" applyBorder="0" applyAlignment="0" applyProtection="0">
      <alignment vertical="center"/>
    </xf>
    <xf numFmtId="0" fontId="44" fillId="12" borderId="0" applyNumberFormat="0" applyBorder="0" applyAlignment="0" applyProtection="0">
      <alignment vertical="center"/>
    </xf>
    <xf numFmtId="0" fontId="45" fillId="13" borderId="0" applyNumberFormat="0" applyBorder="0" applyAlignment="0" applyProtection="0">
      <alignment vertical="center"/>
    </xf>
    <xf numFmtId="0" fontId="46" fillId="14" borderId="0" applyNumberFormat="0" applyBorder="0" applyAlignment="0" applyProtection="0">
      <alignment vertical="center"/>
    </xf>
    <xf numFmtId="0" fontId="46" fillId="15" borderId="0" applyNumberFormat="0" applyBorder="0" applyAlignment="0" applyProtection="0">
      <alignment vertical="center"/>
    </xf>
    <xf numFmtId="0" fontId="45" fillId="16" borderId="0" applyNumberFormat="0" applyBorder="0" applyAlignment="0" applyProtection="0">
      <alignment vertical="center"/>
    </xf>
    <xf numFmtId="0" fontId="45" fillId="17" borderId="0" applyNumberFormat="0" applyBorder="0" applyAlignment="0" applyProtection="0">
      <alignment vertical="center"/>
    </xf>
    <xf numFmtId="0" fontId="46" fillId="18" borderId="0" applyNumberFormat="0" applyBorder="0" applyAlignment="0" applyProtection="0">
      <alignment vertical="center"/>
    </xf>
    <xf numFmtId="0" fontId="46" fillId="19" borderId="0" applyNumberFormat="0" applyBorder="0" applyAlignment="0" applyProtection="0">
      <alignment vertical="center"/>
    </xf>
    <xf numFmtId="0" fontId="45" fillId="20" borderId="0" applyNumberFormat="0" applyBorder="0" applyAlignment="0" applyProtection="0">
      <alignment vertical="center"/>
    </xf>
    <xf numFmtId="0" fontId="45" fillId="21" borderId="0" applyNumberFormat="0" applyBorder="0" applyAlignment="0" applyProtection="0">
      <alignment vertical="center"/>
    </xf>
    <xf numFmtId="0" fontId="46" fillId="22" borderId="0" applyNumberFormat="0" applyBorder="0" applyAlignment="0" applyProtection="0">
      <alignment vertical="center"/>
    </xf>
    <xf numFmtId="0" fontId="46" fillId="23" borderId="0" applyNumberFormat="0" applyBorder="0" applyAlignment="0" applyProtection="0">
      <alignment vertical="center"/>
    </xf>
    <xf numFmtId="0" fontId="45" fillId="24" borderId="0" applyNumberFormat="0" applyBorder="0" applyAlignment="0" applyProtection="0">
      <alignment vertical="center"/>
    </xf>
    <xf numFmtId="0" fontId="45" fillId="25" borderId="0" applyNumberFormat="0" applyBorder="0" applyAlignment="0" applyProtection="0">
      <alignment vertical="center"/>
    </xf>
    <xf numFmtId="0" fontId="46" fillId="26" borderId="0" applyNumberFormat="0" applyBorder="0" applyAlignment="0" applyProtection="0">
      <alignment vertical="center"/>
    </xf>
    <xf numFmtId="0" fontId="46" fillId="27" borderId="0" applyNumberFormat="0" applyBorder="0" applyAlignment="0" applyProtection="0">
      <alignment vertical="center"/>
    </xf>
    <xf numFmtId="0" fontId="45" fillId="28" borderId="0" applyNumberFormat="0" applyBorder="0" applyAlignment="0" applyProtection="0">
      <alignment vertical="center"/>
    </xf>
    <xf numFmtId="0" fontId="45" fillId="29" borderId="0" applyNumberFormat="0" applyBorder="0" applyAlignment="0" applyProtection="0">
      <alignment vertical="center"/>
    </xf>
    <xf numFmtId="0" fontId="46" fillId="30" borderId="0" applyNumberFormat="0" applyBorder="0" applyAlignment="0" applyProtection="0">
      <alignment vertical="center"/>
    </xf>
    <xf numFmtId="0" fontId="46" fillId="31" borderId="0" applyNumberFormat="0" applyBorder="0" applyAlignment="0" applyProtection="0">
      <alignment vertical="center"/>
    </xf>
    <xf numFmtId="0" fontId="45" fillId="32" borderId="0" applyNumberFormat="0" applyBorder="0" applyAlignment="0" applyProtection="0">
      <alignment vertical="center"/>
    </xf>
    <xf numFmtId="0" fontId="45" fillId="33" borderId="0" applyNumberFormat="0" applyBorder="0" applyAlignment="0" applyProtection="0">
      <alignment vertical="center"/>
    </xf>
    <xf numFmtId="0" fontId="46" fillId="34" borderId="0" applyNumberFormat="0" applyBorder="0" applyAlignment="0" applyProtection="0">
      <alignment vertical="center"/>
    </xf>
    <xf numFmtId="0" fontId="46" fillId="35" borderId="0" applyNumberFormat="0" applyBorder="0" applyAlignment="0" applyProtection="0">
      <alignment vertical="center"/>
    </xf>
    <xf numFmtId="0" fontId="45" fillId="36" borderId="0" applyNumberFormat="0" applyBorder="0" applyAlignment="0" applyProtection="0">
      <alignment vertical="center"/>
    </xf>
    <xf numFmtId="0" fontId="15" fillId="0" borderId="0">
      <alignment vertical="center"/>
    </xf>
    <xf numFmtId="9" fontId="47" fillId="0" borderId="0" applyFont="0" applyFill="0" applyBorder="0" applyAlignment="0" applyProtection="0">
      <alignment vertical="center"/>
    </xf>
    <xf numFmtId="0" fontId="48" fillId="0" borderId="0">
      <alignment vertical="center"/>
    </xf>
    <xf numFmtId="0" fontId="47" fillId="0" borderId="0">
      <protection locked="0"/>
    </xf>
    <xf numFmtId="0" fontId="47" fillId="37" borderId="0" applyNumberFormat="0" applyBorder="0" applyAlignment="0" applyProtection="0">
      <alignment vertical="center"/>
    </xf>
    <xf numFmtId="9" fontId="47" fillId="0" borderId="0">
      <alignment vertical="center"/>
    </xf>
    <xf numFmtId="0" fontId="49" fillId="38" borderId="35" applyNumberFormat="0" applyAlignment="0" applyProtection="0">
      <alignment vertical="center"/>
    </xf>
    <xf numFmtId="0" fontId="47" fillId="39" borderId="0" applyNumberFormat="0" applyBorder="0" applyAlignment="0" applyProtection="0">
      <alignment vertical="center"/>
    </xf>
    <xf numFmtId="0" fontId="47" fillId="40" borderId="0" applyNumberFormat="0" applyBorder="0" applyAlignment="0" applyProtection="0">
      <alignment vertical="center"/>
    </xf>
    <xf numFmtId="0" fontId="47" fillId="41" borderId="0" applyNumberFormat="0" applyBorder="0" applyAlignment="0" applyProtection="0">
      <alignment vertical="center"/>
    </xf>
    <xf numFmtId="0" fontId="47" fillId="42" borderId="0" applyNumberFormat="0" applyBorder="0" applyAlignment="0" applyProtection="0">
      <alignment vertical="center"/>
    </xf>
    <xf numFmtId="0" fontId="50" fillId="0" borderId="0">
      <protection locked="0"/>
    </xf>
    <xf numFmtId="0" fontId="47" fillId="43" borderId="0" applyNumberFormat="0" applyBorder="0" applyAlignment="0" applyProtection="0">
      <alignment vertical="center"/>
    </xf>
    <xf numFmtId="0" fontId="48" fillId="0" borderId="0"/>
    <xf numFmtId="0" fontId="47" fillId="44" borderId="0" applyNumberFormat="0" applyBorder="0" applyAlignment="0" applyProtection="0">
      <alignment vertical="center"/>
    </xf>
    <xf numFmtId="0" fontId="47" fillId="45" borderId="0" applyNumberFormat="0" applyBorder="0" applyAlignment="0" applyProtection="0">
      <alignment vertical="center"/>
    </xf>
    <xf numFmtId="0" fontId="47" fillId="46" borderId="0" applyNumberFormat="0" applyBorder="0" applyAlignment="0" applyProtection="0">
      <alignment vertical="center"/>
    </xf>
    <xf numFmtId="0" fontId="47" fillId="47" borderId="0" applyNumberFormat="0" applyBorder="0" applyAlignment="0" applyProtection="0">
      <alignment vertical="center"/>
    </xf>
    <xf numFmtId="0" fontId="51" fillId="48" borderId="0" applyNumberFormat="0" applyBorder="0" applyAlignment="0" applyProtection="0">
      <alignment vertical="center"/>
    </xf>
    <xf numFmtId="0" fontId="51" fillId="43" borderId="0" applyNumberFormat="0" applyBorder="0" applyAlignment="0" applyProtection="0">
      <alignment vertical="center"/>
    </xf>
    <xf numFmtId="0" fontId="51" fillId="46" borderId="0" applyNumberFormat="0" applyBorder="0" applyAlignment="0" applyProtection="0">
      <alignment vertical="center"/>
    </xf>
    <xf numFmtId="0" fontId="51" fillId="49" borderId="0" applyNumberFormat="0" applyBorder="0" applyAlignment="0" applyProtection="0">
      <alignment vertical="center"/>
    </xf>
    <xf numFmtId="0" fontId="51" fillId="50" borderId="0" applyNumberFormat="0" applyBorder="0" applyAlignment="0" applyProtection="0">
      <alignment vertical="center"/>
    </xf>
    <xf numFmtId="0" fontId="51" fillId="51" borderId="0" applyNumberFormat="0" applyBorder="0" applyAlignment="0" applyProtection="0">
      <alignment vertical="center"/>
    </xf>
    <xf numFmtId="0" fontId="47" fillId="0" borderId="0" applyBorder="0">
      <alignment vertical="center"/>
    </xf>
    <xf numFmtId="0" fontId="5" fillId="0" borderId="0">
      <alignment vertical="center"/>
    </xf>
    <xf numFmtId="0" fontId="52" fillId="0" borderId="0" applyNumberFormat="0" applyFill="0" applyBorder="0" applyAlignment="0" applyProtection="0">
      <alignment vertical="center"/>
    </xf>
    <xf numFmtId="0" fontId="47" fillId="0" borderId="0">
      <alignment vertical="center"/>
      <protection locked="0"/>
    </xf>
    <xf numFmtId="0" fontId="53" fillId="0" borderId="0" applyNumberFormat="0" applyFill="0" applyBorder="0" applyAlignment="0" applyProtection="0">
      <alignment vertical="center"/>
    </xf>
    <xf numFmtId="0" fontId="53" fillId="0" borderId="0">
      <alignment vertical="center"/>
    </xf>
    <xf numFmtId="0" fontId="51" fillId="52" borderId="0" applyNumberFormat="0" applyBorder="0" applyAlignment="0" applyProtection="0">
      <alignment vertical="center"/>
    </xf>
    <xf numFmtId="0" fontId="0" fillId="0" borderId="0">
      <alignment vertical="center"/>
    </xf>
    <xf numFmtId="0" fontId="54" fillId="0" borderId="36" applyNumberFormat="0" applyFill="0" applyAlignment="0" applyProtection="0">
      <alignment vertical="center"/>
    </xf>
    <xf numFmtId="0" fontId="47" fillId="0" borderId="0" applyNumberFormat="0" applyFill="0" applyBorder="0" applyProtection="0">
      <alignment vertical="center"/>
    </xf>
    <xf numFmtId="0" fontId="0" fillId="0" borderId="0" applyBorder="0">
      <alignment vertical="center"/>
    </xf>
    <xf numFmtId="0" fontId="55" fillId="0" borderId="37" applyNumberFormat="0" applyFill="0" applyAlignment="0" applyProtection="0">
      <alignment vertical="center"/>
    </xf>
    <xf numFmtId="0" fontId="56" fillId="0" borderId="38" applyNumberFormat="0" applyFill="0" applyAlignment="0" applyProtection="0">
      <alignment vertical="center"/>
    </xf>
    <xf numFmtId="43" fontId="47" fillId="0" borderId="0" applyFont="0" applyFill="0" applyBorder="0" applyAlignment="0" applyProtection="0">
      <alignment vertical="center"/>
    </xf>
    <xf numFmtId="0" fontId="56"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8" fillId="41" borderId="0" applyNumberFormat="0" applyBorder="0" applyAlignment="0" applyProtection="0">
      <alignment vertical="center"/>
    </xf>
    <xf numFmtId="0" fontId="47" fillId="53" borderId="39" applyNumberFormat="0" applyFont="0" applyAlignment="0" applyProtection="0">
      <alignment vertical="center"/>
    </xf>
    <xf numFmtId="0" fontId="59" fillId="44" borderId="35" applyNumberFormat="0" applyAlignment="0" applyProtection="0">
      <alignment vertical="center"/>
    </xf>
    <xf numFmtId="0" fontId="51" fillId="54" borderId="0" applyNumberFormat="0" applyBorder="0" applyAlignment="0" applyProtection="0">
      <alignment vertical="center"/>
    </xf>
    <xf numFmtId="0" fontId="6" fillId="0" borderId="0">
      <alignment vertical="center"/>
    </xf>
    <xf numFmtId="0" fontId="51" fillId="55" borderId="0" applyNumberFormat="0" applyBorder="0" applyAlignment="0" applyProtection="0">
      <alignment vertical="center"/>
    </xf>
    <xf numFmtId="0" fontId="60" fillId="0" borderId="0" applyNumberFormat="0" applyFill="0" applyBorder="0" applyAlignment="0" applyProtection="0">
      <alignment vertical="top"/>
      <protection locked="0"/>
    </xf>
    <xf numFmtId="0" fontId="61" fillId="0" borderId="0" applyNumberFormat="0" applyFill="0" applyBorder="0" applyAlignment="0" applyProtection="0">
      <alignment vertical="center"/>
    </xf>
    <xf numFmtId="0" fontId="15" fillId="0" borderId="0" applyBorder="0">
      <alignment vertical="center"/>
    </xf>
    <xf numFmtId="0" fontId="0" fillId="0" borderId="0"/>
    <xf numFmtId="0" fontId="62" fillId="38" borderId="40" applyNumberFormat="0" applyAlignment="0" applyProtection="0">
      <alignment vertical="center"/>
    </xf>
    <xf numFmtId="0" fontId="63" fillId="0" borderId="0"/>
    <xf numFmtId="0" fontId="0" fillId="0" borderId="0"/>
    <xf numFmtId="0" fontId="0" fillId="0" borderId="0">
      <alignment vertical="center"/>
    </xf>
    <xf numFmtId="0" fontId="51" fillId="56" borderId="0" applyNumberFormat="0" applyBorder="0" applyAlignment="0" applyProtection="0">
      <alignment vertical="center"/>
    </xf>
    <xf numFmtId="0" fontId="64" fillId="0" borderId="41" applyNumberFormat="0" applyFill="0" applyAlignment="0" applyProtection="0">
      <alignment vertical="center"/>
    </xf>
    <xf numFmtId="0" fontId="47" fillId="0" borderId="0">
      <alignment vertical="center"/>
    </xf>
    <xf numFmtId="0" fontId="15" fillId="0" borderId="0" applyBorder="0"/>
    <xf numFmtId="0" fontId="65" fillId="0" borderId="0" applyNumberFormat="0" applyFill="0" applyBorder="0" applyAlignment="0" applyProtection="0">
      <alignment vertical="center"/>
    </xf>
    <xf numFmtId="0" fontId="0" fillId="0" borderId="0">
      <alignment vertical="center"/>
    </xf>
    <xf numFmtId="0" fontId="0" fillId="0" borderId="0"/>
    <xf numFmtId="0" fontId="66" fillId="57" borderId="42" applyNumberFormat="0" applyAlignment="0" applyProtection="0">
      <alignment vertical="center"/>
    </xf>
    <xf numFmtId="0" fontId="15" fillId="0" borderId="0"/>
    <xf numFmtId="43" fontId="47" fillId="0" borderId="0" applyFont="0" applyFill="0" applyBorder="0" applyAlignment="0" applyProtection="0"/>
    <xf numFmtId="0" fontId="67" fillId="0" borderId="0"/>
    <xf numFmtId="0" fontId="68" fillId="40" borderId="0" applyNumberFormat="0" applyBorder="0" applyAlignment="0" applyProtection="0">
      <alignment vertical="center"/>
    </xf>
    <xf numFmtId="0" fontId="69" fillId="0" borderId="43" applyNumberFormat="0" applyFill="0" applyAlignment="0" applyProtection="0">
      <alignment vertical="center"/>
    </xf>
    <xf numFmtId="0" fontId="70" fillId="0" borderId="0" applyNumberFormat="0" applyFill="0" applyBorder="0" applyAlignment="0" applyProtection="0">
      <alignment vertical="center"/>
    </xf>
    <xf numFmtId="0" fontId="71" fillId="58" borderId="0" applyNumberFormat="0" applyBorder="0" applyAlignment="0" applyProtection="0">
      <alignment vertical="center"/>
    </xf>
  </cellStyleXfs>
  <cellXfs count="194">
    <xf numFmtId="0" fontId="0" fillId="0" borderId="0" xfId="0"/>
    <xf numFmtId="0" fontId="0" fillId="0" borderId="0" xfId="101" applyAlignment="1">
      <alignment vertical="center"/>
    </xf>
    <xf numFmtId="0" fontId="1" fillId="0" borderId="0" xfId="101" applyFont="1" applyAlignment="1">
      <alignment horizontal="center" vertical="center"/>
    </xf>
    <xf numFmtId="0" fontId="2" fillId="0" borderId="0" xfId="101" applyFont="1" applyFill="1" applyBorder="1" applyAlignment="1">
      <alignment horizontal="left" vertical="top" wrapText="1"/>
    </xf>
    <xf numFmtId="0" fontId="1" fillId="0" borderId="0" xfId="101" applyFont="1" applyAlignment="1">
      <alignment vertical="center"/>
    </xf>
    <xf numFmtId="0" fontId="3" fillId="0" borderId="0" xfId="101" applyNumberFormat="1" applyFont="1" applyFill="1" applyBorder="1" applyAlignment="1">
      <alignment vertical="center" wrapText="1"/>
    </xf>
    <xf numFmtId="0" fontId="4" fillId="0" borderId="0" xfId="101" applyNumberFormat="1" applyFont="1" applyFill="1" applyBorder="1" applyAlignment="1">
      <alignment horizontal="center" vertical="top" wrapText="1"/>
    </xf>
    <xf numFmtId="0" fontId="5" fillId="0" borderId="0" xfId="101" applyFont="1" applyFill="1" applyBorder="1" applyAlignment="1">
      <alignment vertical="top" wrapText="1"/>
    </xf>
    <xf numFmtId="0" fontId="6" fillId="0" borderId="0" xfId="101" applyFont="1" applyFill="1" applyAlignment="1">
      <alignment vertical="center"/>
    </xf>
    <xf numFmtId="0" fontId="6" fillId="0" borderId="0" xfId="101" applyNumberFormat="1" applyFont="1" applyFill="1" applyBorder="1" applyAlignment="1">
      <alignment vertical="center" wrapText="1"/>
    </xf>
    <xf numFmtId="0" fontId="7" fillId="0" borderId="0" xfId="101" applyNumberFormat="1" applyFont="1" applyFill="1" applyBorder="1" applyAlignment="1">
      <alignment horizontal="center" vertical="top" wrapText="1"/>
    </xf>
    <xf numFmtId="0" fontId="5" fillId="0" borderId="0" xfId="101" applyNumberFormat="1" applyFont="1" applyFill="1" applyBorder="1" applyAlignment="1">
      <alignment vertical="top" wrapText="1"/>
    </xf>
    <xf numFmtId="0" fontId="0" fillId="0" borderId="0" xfId="101" applyAlignment="1">
      <alignment vertical="center" wrapText="1"/>
    </xf>
    <xf numFmtId="0" fontId="8" fillId="0" borderId="1" xfId="101" applyFont="1" applyFill="1" applyBorder="1" applyAlignment="1">
      <alignment horizontal="center" vertical="center" wrapText="1"/>
    </xf>
    <xf numFmtId="0" fontId="9" fillId="0" borderId="1" xfId="101" applyFont="1" applyBorder="1" applyAlignment="1">
      <alignment horizontal="center" vertical="center" wrapText="1"/>
    </xf>
    <xf numFmtId="0" fontId="10" fillId="0" borderId="0" xfId="101" applyFont="1" applyFill="1" applyBorder="1" applyAlignment="1">
      <alignment horizontal="center" vertical="center" wrapText="1"/>
    </xf>
    <xf numFmtId="0" fontId="10" fillId="2" borderId="1" xfId="101" applyFont="1" applyFill="1" applyBorder="1" applyAlignment="1">
      <alignment horizontal="center" vertical="center" wrapText="1"/>
    </xf>
    <xf numFmtId="0" fontId="10" fillId="0" borderId="0" xfId="101" applyFont="1" applyFill="1" applyBorder="1" applyAlignment="1">
      <alignment horizontal="left" vertical="center" wrapText="1"/>
    </xf>
    <xf numFmtId="0" fontId="10" fillId="0" borderId="1" xfId="101" applyFont="1" applyFill="1" applyBorder="1" applyAlignment="1">
      <alignment horizontal="center" vertical="center" wrapText="1"/>
    </xf>
    <xf numFmtId="0" fontId="0" fillId="0" borderId="1" xfId="101" applyBorder="1" applyAlignment="1">
      <alignment horizontal="center" vertical="center" wrapText="1"/>
    </xf>
    <xf numFmtId="0" fontId="11" fillId="0" borderId="0" xfId="101" applyNumberFormat="1" applyFont="1" applyFill="1" applyBorder="1" applyAlignment="1">
      <alignment vertical="top"/>
    </xf>
    <xf numFmtId="0" fontId="12" fillId="0" borderId="0" xfId="101" applyFont="1" applyAlignment="1">
      <alignment horizontal="center" vertical="center"/>
    </xf>
    <xf numFmtId="0" fontId="8" fillId="0" borderId="0" xfId="101" applyFont="1" applyFill="1" applyBorder="1" applyAlignment="1">
      <alignment horizontal="left" vertical="center" wrapText="1"/>
    </xf>
    <xf numFmtId="0" fontId="8" fillId="0" borderId="1" xfId="101" applyFont="1" applyFill="1" applyBorder="1" applyAlignment="1">
      <alignment horizontal="left" vertical="center" wrapText="1"/>
    </xf>
    <xf numFmtId="0" fontId="13" fillId="0" borderId="1" xfId="101" applyFont="1" applyFill="1" applyBorder="1" applyAlignment="1">
      <alignment horizontal="left" vertical="center" wrapText="1"/>
    </xf>
    <xf numFmtId="0" fontId="10" fillId="3" borderId="1" xfId="101" applyFont="1" applyFill="1" applyBorder="1" applyAlignment="1">
      <alignment horizontal="left" vertical="center" wrapText="1"/>
    </xf>
    <xf numFmtId="0" fontId="10" fillId="3" borderId="1" xfId="101" applyFont="1" applyFill="1" applyBorder="1" applyAlignment="1">
      <alignment horizontal="center" vertical="center" wrapText="1"/>
    </xf>
    <xf numFmtId="0" fontId="12" fillId="0" borderId="2" xfId="101" applyFont="1" applyBorder="1" applyAlignment="1">
      <alignment horizontal="center" vertical="center"/>
    </xf>
    <xf numFmtId="0" fontId="0" fillId="0" borderId="1" xfId="101" applyBorder="1" applyAlignment="1">
      <alignment vertical="center"/>
    </xf>
    <xf numFmtId="0" fontId="0" fillId="0" borderId="3" xfId="101" applyBorder="1" applyAlignment="1">
      <alignment vertical="center" wrapText="1"/>
    </xf>
    <xf numFmtId="0" fontId="0" fillId="0" borderId="4" xfId="101" applyBorder="1" applyAlignment="1">
      <alignment vertical="center" wrapText="1"/>
    </xf>
    <xf numFmtId="0" fontId="0" fillId="0" borderId="5" xfId="101" applyBorder="1" applyAlignment="1">
      <alignment vertical="center" wrapText="1"/>
    </xf>
    <xf numFmtId="0" fontId="3" fillId="0" borderId="0" xfId="101" applyNumberFormat="1" applyFont="1" applyFill="1" applyBorder="1" applyAlignment="1">
      <alignment horizontal="center" vertical="center" wrapText="1"/>
    </xf>
    <xf numFmtId="0" fontId="2" fillId="0" borderId="6" xfId="101" applyFont="1" applyFill="1" applyBorder="1" applyAlignment="1">
      <alignment horizontal="center" vertical="top" wrapText="1"/>
    </xf>
    <xf numFmtId="0" fontId="5" fillId="0" borderId="0" xfId="101" applyFont="1" applyFill="1" applyBorder="1" applyAlignment="1">
      <alignment horizontal="left" vertical="center" wrapText="1"/>
    </xf>
    <xf numFmtId="0" fontId="5" fillId="0" borderId="0" xfId="101" applyNumberFormat="1" applyFont="1" applyFill="1" applyBorder="1" applyAlignment="1">
      <alignment horizontal="left" vertical="top" wrapText="1"/>
    </xf>
    <xf numFmtId="0" fontId="10" fillId="0" borderId="1" xfId="101" applyFont="1" applyFill="1" applyBorder="1" applyAlignment="1">
      <alignment vertical="center" wrapText="1"/>
    </xf>
    <xf numFmtId="0" fontId="14" fillId="0" borderId="1" xfId="101" applyFont="1" applyFill="1" applyBorder="1" applyAlignment="1">
      <alignment horizontal="center" vertical="center" wrapText="1"/>
    </xf>
    <xf numFmtId="0" fontId="14" fillId="0" borderId="1" xfId="101" applyFont="1" applyFill="1" applyBorder="1" applyAlignment="1">
      <alignment vertical="center" wrapText="1"/>
    </xf>
    <xf numFmtId="0" fontId="14" fillId="0" borderId="1" xfId="101" applyFont="1" applyFill="1" applyBorder="1" applyAlignment="1">
      <alignment horizontal="left" vertical="center" wrapText="1"/>
    </xf>
    <xf numFmtId="0" fontId="11" fillId="0" borderId="0" xfId="101" applyNumberFormat="1" applyFont="1" applyFill="1" applyBorder="1" applyAlignment="1">
      <alignment vertical="center"/>
    </xf>
    <xf numFmtId="0" fontId="11" fillId="0" borderId="0" xfId="101" applyNumberFormat="1" applyFont="1" applyFill="1" applyBorder="1" applyAlignment="1">
      <alignment horizontal="center" vertical="top"/>
    </xf>
    <xf numFmtId="0" fontId="10" fillId="0" borderId="0" xfId="101" applyFont="1" applyFill="1" applyBorder="1" applyAlignment="1">
      <alignment horizontal="justify" vertical="center" wrapText="1"/>
    </xf>
    <xf numFmtId="0" fontId="3" fillId="0" borderId="0" xfId="101" applyFont="1" applyFill="1" applyBorder="1" applyAlignment="1">
      <alignment horizontal="justify" vertical="center"/>
    </xf>
    <xf numFmtId="0" fontId="15" fillId="0" borderId="0" xfId="101" applyFont="1" applyFill="1" applyBorder="1" applyAlignment="1">
      <alignment vertical="center"/>
    </xf>
    <xf numFmtId="0" fontId="15" fillId="0" borderId="0" xfId="101" applyFont="1" applyFill="1" applyBorder="1" applyAlignment="1">
      <alignment horizontal="center" vertical="center"/>
    </xf>
    <xf numFmtId="0" fontId="9" fillId="0" borderId="7" xfId="0" applyFont="1" applyBorder="1" applyAlignment="1">
      <alignment horizontal="center"/>
    </xf>
    <xf numFmtId="0" fontId="9" fillId="0" borderId="8" xfId="0" applyFont="1" applyBorder="1" applyAlignment="1">
      <alignment horizontal="center"/>
    </xf>
    <xf numFmtId="0" fontId="9" fillId="0" borderId="9" xfId="0" applyFont="1" applyBorder="1" applyAlignment="1">
      <alignment horizontal="center"/>
    </xf>
    <xf numFmtId="0" fontId="9" fillId="0" borderId="10" xfId="0" applyFont="1" applyBorder="1" applyAlignment="1">
      <alignment horizontal="center" vertical="center"/>
    </xf>
    <xf numFmtId="0" fontId="0" fillId="0" borderId="3" xfId="0" applyBorder="1" applyAlignment="1">
      <alignment horizontal="center" vertical="center"/>
    </xf>
    <xf numFmtId="0" fontId="0" fillId="0" borderId="4" xfId="0" applyBorder="1" applyAlignment="1">
      <alignment horizontal="center" vertical="center"/>
    </xf>
    <xf numFmtId="0" fontId="0" fillId="0" borderId="5" xfId="0" applyBorder="1" applyAlignment="1">
      <alignment horizontal="center" vertical="center"/>
    </xf>
    <xf numFmtId="0" fontId="9" fillId="0" borderId="1" xfId="0" applyFont="1" applyBorder="1" applyAlignment="1">
      <alignment horizontal="center" vertical="center"/>
    </xf>
    <xf numFmtId="31" fontId="0" fillId="0" borderId="11" xfId="0" applyNumberFormat="1" applyBorder="1" applyAlignment="1">
      <alignment horizontal="center" vertical="center"/>
    </xf>
    <xf numFmtId="0" fontId="0" fillId="0" borderId="1" xfId="0" applyFont="1" applyBorder="1" applyAlignment="1">
      <alignment horizontal="left" vertical="center" wrapText="1"/>
    </xf>
    <xf numFmtId="0" fontId="0" fillId="0" borderId="11" xfId="0" applyBorder="1" applyAlignment="1">
      <alignment horizontal="center" vertical="center"/>
    </xf>
    <xf numFmtId="0" fontId="9" fillId="0" borderId="11" xfId="0" applyFont="1" applyBorder="1" applyAlignment="1">
      <alignment horizontal="center" vertical="center"/>
    </xf>
    <xf numFmtId="0" fontId="16" fillId="0" borderId="1" xfId="0" applyFont="1" applyBorder="1" applyAlignment="1">
      <alignment horizontal="left"/>
    </xf>
    <xf numFmtId="0" fontId="0" fillId="0" borderId="1" xfId="0" applyBorder="1" applyAlignment="1">
      <alignment horizontal="center" vertical="center"/>
    </xf>
    <xf numFmtId="0" fontId="16" fillId="0" borderId="1" xfId="0" applyFont="1" applyBorder="1"/>
    <xf numFmtId="0" fontId="9" fillId="0" borderId="12" xfId="0" applyFont="1" applyBorder="1" applyAlignment="1">
      <alignment horizontal="center" vertical="center"/>
    </xf>
    <xf numFmtId="0" fontId="0" fillId="0" borderId="12" xfId="0" applyBorder="1" applyAlignment="1">
      <alignment horizontal="center" vertical="center"/>
    </xf>
    <xf numFmtId="0" fontId="0" fillId="0" borderId="13" xfId="0" applyBorder="1" applyAlignment="1">
      <alignment horizontal="center" vertical="center" wrapText="1"/>
    </xf>
    <xf numFmtId="0" fontId="0" fillId="0" borderId="6" xfId="0" applyBorder="1" applyAlignment="1">
      <alignment horizontal="center" vertical="center"/>
    </xf>
    <xf numFmtId="0" fontId="0" fillId="0" borderId="14" xfId="0" applyBorder="1" applyAlignment="1">
      <alignment horizontal="center" vertical="center"/>
    </xf>
    <xf numFmtId="0" fontId="0" fillId="0" borderId="15" xfId="0" applyBorder="1" applyAlignment="1">
      <alignment horizontal="center" vertical="center"/>
    </xf>
    <xf numFmtId="0" fontId="9" fillId="0" borderId="16" xfId="0" applyFont="1" applyBorder="1" applyAlignment="1">
      <alignment horizontal="center" vertical="center"/>
    </xf>
    <xf numFmtId="0" fontId="0" fillId="0" borderId="16" xfId="0" applyBorder="1" applyAlignment="1">
      <alignment horizontal="center" vertical="center"/>
    </xf>
    <xf numFmtId="0" fontId="0" fillId="0" borderId="17" xfId="0" applyBorder="1" applyAlignment="1">
      <alignment horizontal="center" vertical="center"/>
    </xf>
    <xf numFmtId="0" fontId="0" fillId="0" borderId="0" xfId="0" applyAlignment="1">
      <alignment horizontal="center" vertical="center"/>
    </xf>
    <xf numFmtId="0" fontId="0" fillId="0" borderId="18" xfId="0" applyBorder="1" applyAlignment="1">
      <alignment horizontal="center" vertical="center"/>
    </xf>
    <xf numFmtId="0" fontId="0" fillId="0" borderId="19" xfId="0" applyBorder="1" applyAlignment="1">
      <alignment horizontal="center" vertical="center"/>
    </xf>
    <xf numFmtId="0" fontId="0" fillId="0" borderId="13" xfId="0" applyBorder="1" applyAlignment="1">
      <alignment horizontal="left" vertical="center" wrapText="1"/>
    </xf>
    <xf numFmtId="0" fontId="0" fillId="0" borderId="6" xfId="0" applyBorder="1" applyAlignment="1">
      <alignment horizontal="left" vertical="center" wrapText="1"/>
    </xf>
    <xf numFmtId="0" fontId="0" fillId="0" borderId="14" xfId="0" applyBorder="1" applyAlignment="1">
      <alignment horizontal="left" vertical="center" wrapText="1"/>
    </xf>
    <xf numFmtId="0" fontId="0" fillId="0" borderId="20" xfId="0" applyBorder="1" applyAlignment="1">
      <alignment horizontal="left" vertical="center" wrapText="1"/>
    </xf>
    <xf numFmtId="0" fontId="0" fillId="0" borderId="2" xfId="0" applyBorder="1" applyAlignment="1">
      <alignment horizontal="left" vertical="center" wrapText="1"/>
    </xf>
    <xf numFmtId="0" fontId="0" fillId="0" borderId="21" xfId="0" applyBorder="1" applyAlignment="1">
      <alignment horizontal="left" vertical="center" wrapText="1"/>
    </xf>
    <xf numFmtId="0" fontId="0" fillId="0" borderId="17" xfId="0" applyBorder="1" applyAlignment="1">
      <alignment horizontal="left" vertical="center" wrapText="1"/>
    </xf>
    <xf numFmtId="0" fontId="0" fillId="0" borderId="0" xfId="0" applyAlignment="1">
      <alignment horizontal="left" vertical="center" wrapText="1"/>
    </xf>
    <xf numFmtId="0" fontId="0" fillId="0" borderId="18" xfId="0" applyBorder="1" applyAlignment="1">
      <alignment horizontal="left" vertical="center" wrapText="1"/>
    </xf>
    <xf numFmtId="0" fontId="0" fillId="0" borderId="13" xfId="0" applyBorder="1" applyAlignment="1">
      <alignment horizontal="left" vertical="top" wrapText="1"/>
    </xf>
    <xf numFmtId="0" fontId="0" fillId="0" borderId="6" xfId="0" applyBorder="1" applyAlignment="1">
      <alignment horizontal="left" vertical="top" wrapText="1"/>
    </xf>
    <xf numFmtId="0" fontId="0" fillId="0" borderId="14" xfId="0" applyBorder="1" applyAlignment="1">
      <alignment horizontal="left" vertical="top" wrapText="1"/>
    </xf>
    <xf numFmtId="0" fontId="0" fillId="0" borderId="20" xfId="0" applyBorder="1" applyAlignment="1">
      <alignment horizontal="left" vertical="top" wrapText="1"/>
    </xf>
    <xf numFmtId="0" fontId="0" fillId="0" borderId="2" xfId="0" applyBorder="1" applyAlignment="1">
      <alignment horizontal="left" vertical="top" wrapText="1"/>
    </xf>
    <xf numFmtId="0" fontId="0" fillId="0" borderId="21" xfId="0" applyBorder="1" applyAlignment="1">
      <alignment horizontal="left" vertical="top" wrapText="1"/>
    </xf>
    <xf numFmtId="0" fontId="0" fillId="0" borderId="3" xfId="0" applyBorder="1" applyAlignment="1">
      <alignment horizontal="left" vertical="center"/>
    </xf>
    <xf numFmtId="0" fontId="0" fillId="0" borderId="4" xfId="0" applyBorder="1" applyAlignment="1">
      <alignment horizontal="left" vertical="center"/>
    </xf>
    <xf numFmtId="0" fontId="0" fillId="0" borderId="5" xfId="0" applyBorder="1" applyAlignment="1">
      <alignment horizontal="left" vertical="center"/>
    </xf>
    <xf numFmtId="0" fontId="0" fillId="0" borderId="1" xfId="0" applyBorder="1" applyAlignment="1">
      <alignment horizontal="left" vertical="center"/>
    </xf>
    <xf numFmtId="0" fontId="9" fillId="0" borderId="22" xfId="0" applyFont="1" applyBorder="1" applyAlignment="1">
      <alignment horizontal="center" vertical="center"/>
    </xf>
    <xf numFmtId="0" fontId="0" fillId="0" borderId="22" xfId="0" applyBorder="1" applyAlignment="1">
      <alignment horizontal="center" vertical="center"/>
    </xf>
    <xf numFmtId="0" fontId="0" fillId="0" borderId="23" xfId="0" applyBorder="1" applyAlignment="1">
      <alignment horizontal="center" vertical="center"/>
    </xf>
    <xf numFmtId="0" fontId="9" fillId="0" borderId="24" xfId="0" applyFont="1" applyBorder="1" applyAlignment="1">
      <alignment horizontal="center" vertical="center"/>
    </xf>
    <xf numFmtId="0" fontId="9" fillId="0" borderId="25" xfId="0" applyFont="1" applyBorder="1" applyAlignment="1">
      <alignment horizontal="center" vertical="center"/>
    </xf>
    <xf numFmtId="0" fontId="0" fillId="0" borderId="25" xfId="0" applyBorder="1" applyAlignment="1">
      <alignment horizontal="center" vertical="center"/>
    </xf>
    <xf numFmtId="0" fontId="0" fillId="0" borderId="26" xfId="0" applyBorder="1" applyAlignment="1">
      <alignment horizontal="center" vertical="center"/>
    </xf>
    <xf numFmtId="0" fontId="17" fillId="0" borderId="0" xfId="100" applyFont="1"/>
    <xf numFmtId="0" fontId="18" fillId="0" borderId="0" xfId="100" applyFont="1"/>
    <xf numFmtId="0" fontId="19" fillId="0" borderId="0" xfId="109" applyFont="1" applyAlignment="1">
      <alignment horizontal="left" vertical="center" wrapText="1"/>
    </xf>
    <xf numFmtId="0" fontId="18" fillId="0" borderId="0" xfId="0" applyFont="1"/>
    <xf numFmtId="0" fontId="0" fillId="0" borderId="0" xfId="100" applyFont="1"/>
    <xf numFmtId="0" fontId="0" fillId="0" borderId="0" xfId="100" applyFont="1" applyAlignment="1">
      <alignment wrapText="1"/>
    </xf>
    <xf numFmtId="0" fontId="0" fillId="0" borderId="0" xfId="100" applyFont="1" applyFill="1" applyAlignment="1">
      <alignment wrapText="1"/>
    </xf>
    <xf numFmtId="0" fontId="20" fillId="0" borderId="2" xfId="102" applyFont="1" applyBorder="1" applyAlignment="1">
      <alignment horizontal="center" vertical="center"/>
    </xf>
    <xf numFmtId="0" fontId="20" fillId="2" borderId="2" xfId="102" applyFont="1" applyFill="1" applyBorder="1" applyAlignment="1">
      <alignment horizontal="center" vertical="center"/>
    </xf>
    <xf numFmtId="0" fontId="21" fillId="0" borderId="1" xfId="80" applyFont="1" applyBorder="1" applyAlignment="1">
      <alignment horizontal="center" vertical="center" wrapText="1"/>
    </xf>
    <xf numFmtId="0" fontId="21" fillId="0" borderId="1" xfId="80" applyFont="1" applyBorder="1" applyAlignment="1">
      <alignment horizontal="center" vertical="center"/>
    </xf>
    <xf numFmtId="0" fontId="21" fillId="0" borderId="1" xfId="80" applyFont="1" applyFill="1" applyBorder="1" applyAlignment="1">
      <alignment horizontal="center" vertical="center" wrapText="1"/>
    </xf>
    <xf numFmtId="0" fontId="22" fillId="0" borderId="12" xfId="100" applyFont="1" applyBorder="1" applyAlignment="1">
      <alignment horizontal="center" vertical="center"/>
    </xf>
    <xf numFmtId="0" fontId="22" fillId="0" borderId="12" xfId="109" applyFont="1" applyBorder="1" applyAlignment="1">
      <alignment horizontal="center" vertical="center" wrapText="1"/>
    </xf>
    <xf numFmtId="0" fontId="22" fillId="0" borderId="1" xfId="109" applyFont="1" applyBorder="1" applyAlignment="1">
      <alignment horizontal="center" vertical="center" wrapText="1"/>
    </xf>
    <xf numFmtId="0" fontId="22" fillId="0" borderId="1" xfId="100" applyFont="1" applyBorder="1" applyAlignment="1">
      <alignment horizontal="center" vertical="center"/>
    </xf>
    <xf numFmtId="0" fontId="22" fillId="0" borderId="12" xfId="100" applyFont="1" applyBorder="1" applyAlignment="1">
      <alignment horizontal="center" vertical="center" wrapText="1"/>
    </xf>
    <xf numFmtId="0" fontId="6" fillId="0" borderId="1" xfId="0" applyFont="1" applyBorder="1" applyAlignment="1">
      <alignment horizontal="left" vertical="center" wrapText="1"/>
    </xf>
    <xf numFmtId="0" fontId="22" fillId="0" borderId="1" xfId="100" applyFont="1" applyFill="1" applyBorder="1" applyAlignment="1">
      <alignment horizontal="center" vertical="center" wrapText="1"/>
    </xf>
    <xf numFmtId="0" fontId="22" fillId="0" borderId="1" xfId="100" applyFont="1" applyBorder="1" applyAlignment="1">
      <alignment horizontal="center" vertical="center" wrapText="1"/>
    </xf>
    <xf numFmtId="0" fontId="22" fillId="0" borderId="22" xfId="100" applyFont="1" applyBorder="1" applyAlignment="1">
      <alignment horizontal="center" vertical="center"/>
    </xf>
    <xf numFmtId="0" fontId="22" fillId="0" borderId="22" xfId="109" applyFont="1" applyBorder="1" applyAlignment="1">
      <alignment horizontal="center" vertical="center" wrapText="1"/>
    </xf>
    <xf numFmtId="0" fontId="22" fillId="0" borderId="16" xfId="100" applyFont="1" applyBorder="1" applyAlignment="1">
      <alignment horizontal="center" vertical="center" wrapText="1"/>
    </xf>
    <xf numFmtId="0" fontId="22" fillId="0" borderId="1" xfId="0" applyFont="1" applyBorder="1" applyAlignment="1">
      <alignment horizontal="center" vertical="center"/>
    </xf>
    <xf numFmtId="0" fontId="22" fillId="0" borderId="12" xfId="105" applyFont="1" applyBorder="1" applyAlignment="1">
      <alignment horizontal="center" vertical="center" wrapText="1"/>
    </xf>
    <xf numFmtId="0" fontId="22" fillId="0" borderId="22" xfId="105" applyFont="1" applyBorder="1" applyAlignment="1">
      <alignment horizontal="center" vertical="center" wrapText="1"/>
    </xf>
    <xf numFmtId="0" fontId="22" fillId="0" borderId="1" xfId="105" applyFont="1" applyBorder="1" applyAlignment="1">
      <alignment horizontal="center" vertical="center" wrapText="1"/>
    </xf>
    <xf numFmtId="0" fontId="22" fillId="0" borderId="22" xfId="100" applyFont="1" applyBorder="1" applyAlignment="1">
      <alignment horizontal="center" vertical="center" wrapText="1"/>
    </xf>
    <xf numFmtId="0" fontId="22" fillId="4" borderId="12" xfId="100" applyFont="1" applyFill="1" applyBorder="1" applyAlignment="1">
      <alignment horizontal="center" vertical="center"/>
    </xf>
    <xf numFmtId="0" fontId="22" fillId="0" borderId="12" xfId="108" applyFont="1" applyBorder="1" applyAlignment="1">
      <alignment horizontal="center" vertical="center" wrapText="1"/>
    </xf>
    <xf numFmtId="0" fontId="22" fillId="4" borderId="16" xfId="100" applyFont="1" applyFill="1" applyBorder="1" applyAlignment="1">
      <alignment horizontal="center" vertical="center"/>
    </xf>
    <xf numFmtId="0" fontId="22" fillId="0" borderId="16" xfId="109" applyFont="1" applyBorder="1" applyAlignment="1">
      <alignment horizontal="center" vertical="center" wrapText="1"/>
    </xf>
    <xf numFmtId="0" fontId="22" fillId="0" borderId="16" xfId="100" applyFont="1" applyBorder="1" applyAlignment="1">
      <alignment horizontal="center" vertical="center"/>
    </xf>
    <xf numFmtId="0" fontId="22" fillId="0" borderId="16" xfId="108" applyFont="1" applyBorder="1" applyAlignment="1">
      <alignment horizontal="center" vertical="center" wrapText="1"/>
    </xf>
    <xf numFmtId="0" fontId="22" fillId="4" borderId="22" xfId="100" applyFont="1" applyFill="1" applyBorder="1" applyAlignment="1">
      <alignment horizontal="center" vertical="center"/>
    </xf>
    <xf numFmtId="0" fontId="22" fillId="0" borderId="16" xfId="105" applyFont="1" applyBorder="1" applyAlignment="1">
      <alignment horizontal="center" vertical="center" wrapText="1"/>
    </xf>
    <xf numFmtId="0" fontId="22" fillId="4" borderId="12" xfId="0" applyFont="1" applyFill="1" applyBorder="1" applyAlignment="1">
      <alignment horizontal="center" vertical="center"/>
    </xf>
    <xf numFmtId="0" fontId="22" fillId="0" borderId="12" xfId="0" applyFont="1" applyBorder="1" applyAlignment="1">
      <alignment horizontal="center" vertical="center"/>
    </xf>
    <xf numFmtId="0" fontId="22" fillId="0" borderId="1" xfId="0" applyFont="1" applyBorder="1" applyAlignment="1">
      <alignment horizontal="center" vertical="center" wrapText="1"/>
    </xf>
    <xf numFmtId="0" fontId="22" fillId="4" borderId="16" xfId="0" applyFont="1" applyFill="1" applyBorder="1" applyAlignment="1">
      <alignment horizontal="center" vertical="center"/>
    </xf>
    <xf numFmtId="0" fontId="22" fillId="0" borderId="16" xfId="0" applyFont="1" applyBorder="1" applyAlignment="1">
      <alignment horizontal="center" vertical="center"/>
    </xf>
    <xf numFmtId="0" fontId="22" fillId="4" borderId="22" xfId="0" applyFont="1" applyFill="1" applyBorder="1" applyAlignment="1">
      <alignment horizontal="center" vertical="center"/>
    </xf>
    <xf numFmtId="0" fontId="22" fillId="0" borderId="22" xfId="0" applyFont="1" applyBorder="1" applyAlignment="1">
      <alignment horizontal="center" vertical="center"/>
    </xf>
    <xf numFmtId="0" fontId="22" fillId="0" borderId="22" xfId="108" applyFont="1" applyBorder="1" applyAlignment="1">
      <alignment horizontal="center" vertical="center" wrapText="1"/>
    </xf>
    <xf numFmtId="0" fontId="22" fillId="4" borderId="1" xfId="0" applyFont="1" applyFill="1" applyBorder="1" applyAlignment="1">
      <alignment horizontal="center" vertical="center" wrapText="1"/>
    </xf>
    <xf numFmtId="0" fontId="22" fillId="4" borderId="1" xfId="0" applyFont="1" applyFill="1" applyBorder="1" applyAlignment="1">
      <alignment horizontal="center" vertical="center"/>
    </xf>
    <xf numFmtId="0" fontId="22" fillId="0" borderId="12" xfId="108" applyFont="1" applyBorder="1" applyAlignment="1">
      <alignment vertical="center" wrapText="1"/>
    </xf>
    <xf numFmtId="0" fontId="22" fillId="0" borderId="1" xfId="0" applyFont="1" applyFill="1" applyBorder="1" applyAlignment="1">
      <alignment horizontal="center" vertical="center" wrapText="1"/>
    </xf>
    <xf numFmtId="49" fontId="22" fillId="0" borderId="1" xfId="109" applyNumberFormat="1" applyFont="1" applyBorder="1" applyAlignment="1">
      <alignment horizontal="center" vertical="center" wrapText="1"/>
    </xf>
    <xf numFmtId="0" fontId="22" fillId="0" borderId="1" xfId="111" applyFont="1" applyFill="1" applyBorder="1" applyAlignment="1">
      <alignment horizontal="center" vertical="center" wrapText="1"/>
    </xf>
    <xf numFmtId="0" fontId="22" fillId="0" borderId="1" xfId="100" applyFont="1" applyBorder="1" applyAlignment="1">
      <alignment vertical="center" wrapText="1"/>
    </xf>
    <xf numFmtId="0" fontId="22" fillId="0" borderId="12" xfId="0" applyFont="1" applyBorder="1" applyAlignment="1">
      <alignment horizontal="center" vertical="center" wrapText="1"/>
    </xf>
    <xf numFmtId="0" fontId="22" fillId="0" borderId="1" xfId="111" applyFont="1" applyBorder="1" applyAlignment="1">
      <alignment horizontal="center" vertical="center" wrapText="1"/>
    </xf>
    <xf numFmtId="0" fontId="22" fillId="0" borderId="16" xfId="0" applyFont="1" applyBorder="1" applyAlignment="1">
      <alignment horizontal="center" vertical="center" wrapText="1"/>
    </xf>
    <xf numFmtId="0" fontId="22" fillId="5" borderId="1" xfId="111" applyFont="1" applyFill="1" applyBorder="1" applyAlignment="1">
      <alignment horizontal="center" vertical="center" wrapText="1"/>
    </xf>
    <xf numFmtId="0" fontId="22" fillId="0" borderId="22" xfId="0" applyFont="1" applyBorder="1" applyAlignment="1">
      <alignment horizontal="center" vertical="center" wrapText="1"/>
    </xf>
    <xf numFmtId="0" fontId="22" fillId="0" borderId="1" xfId="98" applyFont="1" applyFill="1" applyBorder="1" applyAlignment="1">
      <alignment horizontal="left" vertical="center" wrapText="1"/>
    </xf>
    <xf numFmtId="0" fontId="22" fillId="0" borderId="1" xfId="98" applyFont="1" applyFill="1" applyBorder="1" applyAlignment="1">
      <alignment horizontal="center" vertical="center" wrapText="1"/>
    </xf>
    <xf numFmtId="0" fontId="22" fillId="0" borderId="1" xfId="108" applyFont="1" applyFill="1" applyBorder="1" applyAlignment="1">
      <alignment horizontal="center" vertical="center" wrapText="1"/>
    </xf>
    <xf numFmtId="0" fontId="22" fillId="0" borderId="1" xfId="0" applyFont="1" applyBorder="1" applyAlignment="1">
      <alignment horizontal="left" vertical="top" wrapText="1"/>
    </xf>
    <xf numFmtId="0" fontId="9" fillId="0" borderId="0" xfId="0" applyFont="1" applyAlignment="1">
      <alignment horizontal="center" vertical="center"/>
    </xf>
    <xf numFmtId="0" fontId="9" fillId="0" borderId="0" xfId="0" applyFont="1" applyFill="1" applyAlignment="1">
      <alignment horizontal="center" vertical="center"/>
    </xf>
    <xf numFmtId="0" fontId="0" fillId="0" borderId="0" xfId="0" applyFont="1" applyFill="1" applyAlignment="1">
      <alignment horizontal="center" vertical="center"/>
    </xf>
    <xf numFmtId="0" fontId="23" fillId="0" borderId="0" xfId="0" applyFont="1" applyFill="1" applyAlignment="1">
      <alignment horizontal="center" vertical="center"/>
    </xf>
    <xf numFmtId="0" fontId="23" fillId="0" borderId="0" xfId="0" applyFont="1" applyAlignment="1">
      <alignment horizontal="center" vertical="center"/>
    </xf>
    <xf numFmtId="0" fontId="24" fillId="0" borderId="0" xfId="0" applyFont="1" applyFill="1" applyAlignment="1">
      <alignment horizontal="center" vertical="center"/>
    </xf>
    <xf numFmtId="0" fontId="25" fillId="0" borderId="0" xfId="0" applyFont="1" applyFill="1" applyAlignment="1">
      <alignment horizontal="center" vertical="center"/>
    </xf>
    <xf numFmtId="0" fontId="24" fillId="0" borderId="1" xfId="0" applyFont="1" applyBorder="1" applyAlignment="1">
      <alignment horizontal="center" vertical="center"/>
    </xf>
    <xf numFmtId="0" fontId="24" fillId="0" borderId="1" xfId="0" applyFont="1" applyBorder="1" applyAlignment="1">
      <alignment horizontal="center" vertical="center" wrapText="1"/>
    </xf>
    <xf numFmtId="0" fontId="7" fillId="0" borderId="1" xfId="0" applyFont="1" applyBorder="1" applyAlignment="1">
      <alignment horizontal="center" vertical="center"/>
    </xf>
    <xf numFmtId="0" fontId="7" fillId="0" borderId="1" xfId="98" applyFont="1" applyFill="1" applyBorder="1" applyAlignment="1">
      <alignment horizontal="center" vertical="center" wrapText="1"/>
    </xf>
    <xf numFmtId="0" fontId="7" fillId="0" borderId="1" xfId="0" applyFont="1" applyFill="1" applyBorder="1" applyAlignment="1">
      <alignment horizontal="center" vertical="center"/>
    </xf>
    <xf numFmtId="0" fontId="24" fillId="0" borderId="1" xfId="0" applyFont="1" applyFill="1" applyBorder="1" applyAlignment="1">
      <alignment horizontal="center" vertical="center"/>
    </xf>
    <xf numFmtId="0" fontId="25" fillId="0" borderId="1" xfId="0" applyFont="1" applyBorder="1" applyAlignment="1">
      <alignment horizontal="center" vertical="center"/>
    </xf>
    <xf numFmtId="0" fontId="6" fillId="0" borderId="1" xfId="98" applyFont="1" applyFill="1" applyBorder="1" applyAlignment="1">
      <alignment horizontal="center" vertical="center" wrapText="1"/>
    </xf>
    <xf numFmtId="0" fontId="25" fillId="0" borderId="1" xfId="0" applyFont="1" applyFill="1" applyBorder="1" applyAlignment="1">
      <alignment horizontal="center" vertical="center"/>
    </xf>
    <xf numFmtId="0" fontId="24" fillId="0" borderId="1" xfId="0" applyFont="1" applyFill="1" applyBorder="1" applyAlignment="1">
      <alignment horizontal="center" vertical="center" wrapText="1"/>
    </xf>
    <xf numFmtId="0" fontId="25" fillId="0" borderId="1" xfId="0" applyFont="1" applyFill="1" applyBorder="1" applyAlignment="1">
      <alignment horizontal="center" vertical="center" wrapText="1"/>
    </xf>
    <xf numFmtId="49" fontId="25" fillId="0" borderId="1" xfId="0" applyNumberFormat="1" applyFont="1" applyFill="1" applyBorder="1" applyAlignment="1">
      <alignment horizontal="center" vertical="center"/>
    </xf>
    <xf numFmtId="49" fontId="25" fillId="0" borderId="1" xfId="0" applyNumberFormat="1" applyFont="1" applyBorder="1" applyAlignment="1">
      <alignment horizontal="center" vertical="center"/>
    </xf>
    <xf numFmtId="0" fontId="6" fillId="0" borderId="1" xfId="0" applyFont="1" applyBorder="1" applyAlignment="1">
      <alignment horizontal="center" vertical="center"/>
    </xf>
    <xf numFmtId="0" fontId="12" fillId="0" borderId="1" xfId="0" applyFont="1" applyFill="1" applyBorder="1" applyAlignment="1">
      <alignment horizontal="center" vertical="center"/>
    </xf>
    <xf numFmtId="0" fontId="1" fillId="0" borderId="1" xfId="0" applyFont="1" applyFill="1" applyBorder="1" applyAlignment="1">
      <alignment horizontal="center" vertical="center"/>
    </xf>
    <xf numFmtId="0" fontId="24" fillId="0" borderId="1" xfId="0" applyFont="1" applyBorder="1" applyAlignment="1">
      <alignment vertical="center"/>
    </xf>
    <xf numFmtId="0" fontId="0" fillId="0" borderId="0" xfId="0" applyFont="1" applyFill="1" applyAlignment="1">
      <alignment horizontal="center" vertical="center" wrapText="1"/>
    </xf>
    <xf numFmtId="0" fontId="0" fillId="2" borderId="0" xfId="0" applyFill="1"/>
    <xf numFmtId="0" fontId="26" fillId="0" borderId="1" xfId="0" applyFont="1" applyBorder="1" applyAlignment="1">
      <alignment horizontal="center"/>
    </xf>
    <xf numFmtId="0" fontId="26" fillId="0" borderId="1" xfId="0" applyFont="1" applyBorder="1" applyAlignment="1">
      <alignment horizontal="center" wrapText="1"/>
    </xf>
    <xf numFmtId="0" fontId="26" fillId="2" borderId="1" xfId="0" applyFont="1" applyFill="1" applyBorder="1" applyAlignment="1">
      <alignment horizontal="center"/>
    </xf>
    <xf numFmtId="0" fontId="26" fillId="2" borderId="1" xfId="0" applyFont="1" applyFill="1" applyBorder="1" applyAlignment="1">
      <alignment horizontal="center" wrapText="1"/>
    </xf>
    <xf numFmtId="0" fontId="27" fillId="0" borderId="1" xfId="0" applyFont="1" applyBorder="1" applyAlignment="1">
      <alignment horizontal="center"/>
    </xf>
    <xf numFmtId="0" fontId="27" fillId="0" borderId="1" xfId="0" applyFont="1" applyBorder="1" applyAlignment="1">
      <alignment horizontal="center" wrapText="1"/>
    </xf>
    <xf numFmtId="0" fontId="27" fillId="2" borderId="1" xfId="0" applyFont="1" applyFill="1" applyBorder="1" applyAlignment="1">
      <alignment horizontal="center" wrapText="1"/>
    </xf>
    <xf numFmtId="0" fontId="0" fillId="0" borderId="1" xfId="0" applyBorder="1"/>
    <xf numFmtId="0" fontId="26" fillId="0" borderId="1" xfId="0" applyFont="1" applyBorder="1" applyAlignment="1">
      <alignment horizontal="left"/>
    </xf>
  </cellXfs>
  <cellStyles count="118">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2 3 9" xfId="49"/>
    <cellStyle name="百分比 3 2 4 3" xfId="50"/>
    <cellStyle name="常规 2 2 7 5" xfId="51"/>
    <cellStyle name="常规 10 3 2 2 4" xfId="52"/>
    <cellStyle name="20% - 强调文字颜色 1 2" xfId="53"/>
    <cellStyle name="百分比 2 8 2" xfId="54"/>
    <cellStyle name="计算 2" xfId="55"/>
    <cellStyle name="40% - 强调文字颜色 4 2" xfId="56"/>
    <cellStyle name="20% - 强调文字颜色 3 2 2" xfId="57"/>
    <cellStyle name="20% - 强调文字颜色 2 2 2" xfId="58"/>
    <cellStyle name="20% - 强调文字颜色 5 2 3" xfId="59"/>
    <cellStyle name="常规 12 4 2 6" xfId="60"/>
    <cellStyle name="40% - 强调文字颜色 2 2" xfId="61"/>
    <cellStyle name="常规 8 3 9 5" xfId="62"/>
    <cellStyle name="20% - 强调文字颜色 6 2" xfId="63"/>
    <cellStyle name="40% - 强调文字颜色 1 2" xfId="64"/>
    <cellStyle name="40% - 强调文字颜色 3 2" xfId="65"/>
    <cellStyle name="40% - 强调文字颜色 6 2" xfId="66"/>
    <cellStyle name="60% - 强调文字颜色 1 2" xfId="67"/>
    <cellStyle name="60% - 强调文字颜色 2 2" xfId="68"/>
    <cellStyle name="60% - 强调文字颜色 3 2" xfId="69"/>
    <cellStyle name="60% - 强调文字颜色 4 2" xfId="70"/>
    <cellStyle name="60% - 强调文字颜色 5 2" xfId="71"/>
    <cellStyle name="60% - 强调文字颜色 6 2" xfId="72"/>
    <cellStyle name="常规 10 2 18" xfId="73"/>
    <cellStyle name="常规 10 2 19" xfId="74"/>
    <cellStyle name="超链接 2 11" xfId="75"/>
    <cellStyle name="常规 10 3" xfId="76"/>
    <cellStyle name="超链接 5 2 2 2" xfId="77"/>
    <cellStyle name="超链接 5 2 2 3" xfId="78"/>
    <cellStyle name="强调文字颜色 6 2" xfId="79"/>
    <cellStyle name="常规 10 2 2 2 2 2" xfId="80"/>
    <cellStyle name="标题 1 2" xfId="81"/>
    <cellStyle name="常规 22 3" xfId="82"/>
    <cellStyle name="常规 17 5" xfId="83"/>
    <cellStyle name="标题 2 2" xfId="84"/>
    <cellStyle name="标题 3 2" xfId="85"/>
    <cellStyle name="千位分隔 3" xfId="86"/>
    <cellStyle name="标题 4 2" xfId="87"/>
    <cellStyle name="标题 5" xfId="88"/>
    <cellStyle name="差 2" xfId="89"/>
    <cellStyle name="注释 2 3 2" xfId="90"/>
    <cellStyle name="输入 2" xfId="91"/>
    <cellStyle name="强调文字颜色 2 2" xfId="92"/>
    <cellStyle name="常规 14 6" xfId="93"/>
    <cellStyle name="强调文字颜色 1 2" xfId="94"/>
    <cellStyle name="超链接 6" xfId="95"/>
    <cellStyle name="超链接 2 2 11" xfId="96"/>
    <cellStyle name="常规 12 3 15" xfId="97"/>
    <cellStyle name="常规 46" xfId="98"/>
    <cellStyle name="输出 2 2 2" xfId="99"/>
    <cellStyle name="常规 2" xfId="100"/>
    <cellStyle name="常规 2 16" xfId="101"/>
    <cellStyle name="常规 19 14 2 2" xfId="102"/>
    <cellStyle name="强调文字颜色 3 2" xfId="103"/>
    <cellStyle name="链接单元格 2" xfId="104"/>
    <cellStyle name="常规 29 2" xfId="105"/>
    <cellStyle name="常规 8 20" xfId="106"/>
    <cellStyle name="警告文本 2" xfId="107"/>
    <cellStyle name="常规 4 4 9 3" xfId="108"/>
    <cellStyle name="常规 46 2" xfId="109"/>
    <cellStyle name="检查单元格 2" xfId="110"/>
    <cellStyle name="常规 6" xfId="111"/>
    <cellStyle name="千位分隔 2 3" xfId="112"/>
    <cellStyle name="常规 9 17" xfId="113"/>
    <cellStyle name="好 2" xfId="114"/>
    <cellStyle name="汇总 2" xfId="115"/>
    <cellStyle name="解释性文本 2" xfId="116"/>
    <cellStyle name="适中 2" xfId="117"/>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styles" Target="styles.xml"/><Relationship Id="rId8" Type="http://schemas.openxmlformats.org/officeDocument/2006/relationships/sharedStrings" Target="sharedStrings.xml"/><Relationship Id="rId7" Type="http://schemas.openxmlformats.org/officeDocument/2006/relationships/theme" Target="theme/theme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2" Type="http://schemas.openxmlformats.org/officeDocument/2006/relationships/image" Target="NULL" TargetMode="External"/><Relationship Id="rId1" Type="http://schemas.openxmlformats.org/officeDocument/2006/relationships/image" Target="../media/image1.jpe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6</xdr:col>
      <xdr:colOff>0</xdr:colOff>
      <xdr:row>18</xdr:row>
      <xdr:rowOff>0</xdr:rowOff>
    </xdr:from>
    <xdr:to>
      <xdr:col>6</xdr:col>
      <xdr:colOff>57150</xdr:colOff>
      <xdr:row>20</xdr:row>
      <xdr:rowOff>143510</xdr:rowOff>
    </xdr:to>
    <xdr:pic>
      <xdr:nvPicPr>
        <xdr:cNvPr id="2" name="图片 1"/>
        <xdr:cNvPicPr>
          <a:picLocks noChangeAspect="1"/>
        </xdr:cNvPicPr>
      </xdr:nvPicPr>
      <xdr:blipFill>
        <a:blip r:embed="rId1" r:link="rId2" cstate="print"/>
        <a:stretch>
          <a:fillRect/>
        </a:stretch>
      </xdr:blipFill>
      <xdr:spPr>
        <a:xfrm>
          <a:off x="6324600" y="3267075"/>
          <a:ext cx="57150" cy="514985"/>
        </a:xfrm>
        <a:prstGeom prst="rect">
          <a:avLst/>
        </a:prstGeom>
        <a:noFill/>
        <a:ln w="9525">
          <a:noFill/>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62"/>
  <sheetViews>
    <sheetView zoomScale="130" zoomScaleNormal="130" topLeftCell="A40" workbookViewId="0">
      <selection activeCell="G62" sqref="G62"/>
    </sheetView>
  </sheetViews>
  <sheetFormatPr defaultColWidth="9" defaultRowHeight="14.25"/>
  <cols>
    <col min="2" max="2" width="38" customWidth="1"/>
    <col min="8" max="8" width="25" customWidth="1"/>
  </cols>
  <sheetData>
    <row r="1" ht="15" customHeight="1" spans="1:9">
      <c r="A1" s="185" t="s">
        <v>0</v>
      </c>
      <c r="B1" s="185" t="s">
        <v>1</v>
      </c>
      <c r="C1" s="185" t="s">
        <v>2</v>
      </c>
      <c r="D1" s="185" t="s">
        <v>3</v>
      </c>
      <c r="E1" s="185" t="s">
        <v>4</v>
      </c>
      <c r="F1" s="186" t="s">
        <v>5</v>
      </c>
      <c r="G1" s="186" t="s">
        <v>6</v>
      </c>
      <c r="H1" s="186" t="s">
        <v>7</v>
      </c>
    </row>
    <row r="2" spans="1:9">
      <c r="A2" s="185"/>
      <c r="B2" s="185"/>
      <c r="C2" s="185"/>
      <c r="D2" s="185"/>
      <c r="E2" s="185"/>
      <c r="F2" s="186" t="s">
        <v>8</v>
      </c>
      <c r="G2" s="186" t="s">
        <v>8</v>
      </c>
      <c r="H2" s="186"/>
    </row>
    <row r="3" s="184" customFormat="1" spans="1:9">
      <c r="A3" s="187" t="s">
        <v>9</v>
      </c>
      <c r="B3" s="188" t="s">
        <v>10</v>
      </c>
      <c r="C3" s="187"/>
      <c r="D3" s="187" t="s">
        <v>11</v>
      </c>
      <c r="E3" s="187">
        <v>4</v>
      </c>
      <c r="F3" s="187"/>
      <c r="G3" s="187">
        <v>30</v>
      </c>
      <c r="H3" s="188" t="s">
        <v>12</v>
      </c>
    </row>
    <row r="4" spans="1:9">
      <c r="A4" s="189">
        <v>1.1</v>
      </c>
      <c r="B4" s="190" t="s">
        <v>13</v>
      </c>
      <c r="C4" s="189" t="s">
        <v>14</v>
      </c>
      <c r="D4" s="189" t="s">
        <v>15</v>
      </c>
      <c r="E4" s="189">
        <v>2</v>
      </c>
      <c r="F4" s="189">
        <v>6</v>
      </c>
      <c r="G4" s="189">
        <v>12</v>
      </c>
      <c r="H4" s="190" t="s">
        <v>12</v>
      </c>
    </row>
    <row r="5" spans="1:9">
      <c r="A5" s="189">
        <v>1.2</v>
      </c>
      <c r="B5" s="190" t="s">
        <v>16</v>
      </c>
      <c r="C5" s="189" t="s">
        <v>14</v>
      </c>
      <c r="D5" s="189" t="s">
        <v>15</v>
      </c>
      <c r="E5" s="189">
        <v>2</v>
      </c>
      <c r="F5" s="189">
        <v>9</v>
      </c>
      <c r="G5" s="189">
        <v>18</v>
      </c>
      <c r="H5" s="190" t="s">
        <v>12</v>
      </c>
    </row>
    <row r="6" s="184" customFormat="1" spans="1:9">
      <c r="A6" s="187" t="s">
        <v>17</v>
      </c>
      <c r="B6" s="188" t="s">
        <v>18</v>
      </c>
      <c r="C6" s="187"/>
      <c r="D6" s="187" t="s">
        <v>11</v>
      </c>
      <c r="E6" s="187">
        <v>2</v>
      </c>
      <c r="F6" s="187"/>
      <c r="G6" s="187">
        <v>60</v>
      </c>
      <c r="H6" s="188" t="s">
        <v>12</v>
      </c>
    </row>
    <row r="7" spans="1:9">
      <c r="A7" s="189">
        <v>2.1</v>
      </c>
      <c r="B7" s="190" t="s">
        <v>19</v>
      </c>
      <c r="C7" s="189" t="s">
        <v>20</v>
      </c>
      <c r="D7" s="189" t="s">
        <v>15</v>
      </c>
      <c r="E7" s="189">
        <v>1</v>
      </c>
      <c r="F7" s="189">
        <v>15</v>
      </c>
      <c r="G7" s="189">
        <v>15</v>
      </c>
      <c r="H7" s="190" t="s">
        <v>12</v>
      </c>
    </row>
    <row r="8" spans="1:9">
      <c r="A8" s="189">
        <v>2.2</v>
      </c>
      <c r="B8" s="190" t="s">
        <v>21</v>
      </c>
      <c r="C8" s="189" t="s">
        <v>20</v>
      </c>
      <c r="D8" s="189" t="s">
        <v>15</v>
      </c>
      <c r="E8" s="189">
        <v>1</v>
      </c>
      <c r="F8" s="189">
        <v>45</v>
      </c>
      <c r="G8" s="189">
        <v>45</v>
      </c>
      <c r="H8" s="190" t="s">
        <v>12</v>
      </c>
    </row>
    <row r="9" s="184" customFormat="1" spans="1:9">
      <c r="A9" s="187" t="s">
        <v>22</v>
      </c>
      <c r="B9" s="188" t="s">
        <v>23</v>
      </c>
      <c r="C9" s="187"/>
      <c r="D9" s="187" t="s">
        <v>11</v>
      </c>
      <c r="E9" s="187">
        <v>13</v>
      </c>
      <c r="F9" s="187"/>
      <c r="G9" s="187">
        <v>370.7</v>
      </c>
      <c r="H9" s="191" t="s">
        <v>12</v>
      </c>
    </row>
    <row r="10" spans="1:9">
      <c r="A10" s="189">
        <v>3.1</v>
      </c>
      <c r="B10" s="190" t="s">
        <v>24</v>
      </c>
      <c r="C10" s="189" t="s">
        <v>20</v>
      </c>
      <c r="D10" s="189" t="s">
        <v>15</v>
      </c>
      <c r="E10" s="189">
        <v>2</v>
      </c>
      <c r="F10" s="189">
        <v>3</v>
      </c>
      <c r="G10" s="189">
        <v>6</v>
      </c>
      <c r="H10" s="190" t="s">
        <v>12</v>
      </c>
    </row>
    <row r="11" spans="1:9">
      <c r="A11" s="189">
        <v>3.2</v>
      </c>
      <c r="B11" s="190" t="s">
        <v>25</v>
      </c>
      <c r="C11" s="189" t="s">
        <v>20</v>
      </c>
      <c r="D11" s="189" t="s">
        <v>15</v>
      </c>
      <c r="E11" s="189">
        <v>6</v>
      </c>
      <c r="F11" s="189">
        <v>17.6</v>
      </c>
      <c r="G11" s="189">
        <v>105.6</v>
      </c>
      <c r="H11" s="190" t="s">
        <v>12</v>
      </c>
    </row>
    <row r="12" spans="1:9">
      <c r="A12" s="189">
        <v>3.3</v>
      </c>
      <c r="B12" s="190" t="s">
        <v>26</v>
      </c>
      <c r="C12" s="189" t="s">
        <v>20</v>
      </c>
      <c r="D12" s="189" t="s">
        <v>15</v>
      </c>
      <c r="E12" s="189">
        <v>2</v>
      </c>
      <c r="F12" s="189">
        <v>8.1</v>
      </c>
      <c r="G12" s="189">
        <v>16.2</v>
      </c>
      <c r="H12" s="190" t="s">
        <v>12</v>
      </c>
    </row>
    <row r="13" spans="1:9">
      <c r="A13" s="189">
        <v>3.4</v>
      </c>
      <c r="B13" s="190" t="s">
        <v>27</v>
      </c>
      <c r="C13" s="189" t="s">
        <v>20</v>
      </c>
      <c r="D13" s="189" t="s">
        <v>15</v>
      </c>
      <c r="E13" s="189">
        <v>2</v>
      </c>
      <c r="F13" s="189">
        <v>53.74</v>
      </c>
      <c r="G13" s="189">
        <v>107.48</v>
      </c>
      <c r="H13" s="190" t="s">
        <v>12</v>
      </c>
    </row>
    <row r="14" spans="1:9">
      <c r="A14" s="189">
        <v>3.5</v>
      </c>
      <c r="B14" s="190" t="s">
        <v>28</v>
      </c>
      <c r="C14" s="189" t="s">
        <v>20</v>
      </c>
      <c r="D14" s="189" t="s">
        <v>15</v>
      </c>
      <c r="E14" s="189">
        <v>1</v>
      </c>
      <c r="F14" s="189">
        <v>135.42</v>
      </c>
      <c r="G14" s="189">
        <v>135.42</v>
      </c>
      <c r="H14" s="190" t="s">
        <v>12</v>
      </c>
    </row>
    <row r="15" s="184" customFormat="1" spans="1:9">
      <c r="A15" s="187" t="s">
        <v>29</v>
      </c>
      <c r="B15" s="188" t="s">
        <v>30</v>
      </c>
      <c r="C15" s="187"/>
      <c r="D15" s="187" t="s">
        <v>11</v>
      </c>
      <c r="E15" s="187">
        <v>14</v>
      </c>
      <c r="F15" s="187"/>
      <c r="G15" s="187">
        <v>114</v>
      </c>
      <c r="H15" s="188" t="s">
        <v>12</v>
      </c>
    </row>
    <row r="16" spans="1:9">
      <c r="A16" s="189">
        <v>4.1</v>
      </c>
      <c r="B16" s="190" t="s">
        <v>31</v>
      </c>
      <c r="C16" s="189" t="s">
        <v>20</v>
      </c>
      <c r="D16" s="189" t="s">
        <v>15</v>
      </c>
      <c r="E16" s="189">
        <v>6</v>
      </c>
      <c r="F16" s="190">
        <v>13.8</v>
      </c>
      <c r="G16" s="190">
        <v>82.8</v>
      </c>
      <c r="H16" s="190" t="s">
        <v>12</v>
      </c>
      <c r="I16">
        <f>F16*E16</f>
        <v>82.8</v>
      </c>
    </row>
    <row r="17" spans="1:9">
      <c r="A17" s="189">
        <v>4.2</v>
      </c>
      <c r="B17" s="189" t="s">
        <v>32</v>
      </c>
      <c r="C17" s="189" t="s">
        <v>20</v>
      </c>
      <c r="D17" s="189" t="s">
        <v>15</v>
      </c>
      <c r="E17" s="189">
        <v>8</v>
      </c>
      <c r="F17" s="189">
        <v>3.9</v>
      </c>
      <c r="G17" s="190">
        <v>31.2</v>
      </c>
      <c r="H17" s="190" t="s">
        <v>12</v>
      </c>
    </row>
    <row r="18" s="184" customFormat="1" spans="1:9">
      <c r="A18" s="187" t="s">
        <v>33</v>
      </c>
      <c r="B18" s="187" t="s">
        <v>34</v>
      </c>
      <c r="C18" s="187"/>
      <c r="D18" s="187" t="s">
        <v>11</v>
      </c>
      <c r="E18" s="187">
        <v>7</v>
      </c>
      <c r="F18" s="187"/>
      <c r="G18" s="187">
        <v>100.43</v>
      </c>
      <c r="H18" s="188" t="s">
        <v>12</v>
      </c>
      <c r="I18">
        <f>F17*E17</f>
        <v>31.2</v>
      </c>
    </row>
    <row r="19" ht="15" customHeight="1" spans="1:9">
      <c r="A19" s="189">
        <v>5.1</v>
      </c>
      <c r="B19" s="189" t="s">
        <v>35</v>
      </c>
      <c r="C19" s="189" t="s">
        <v>20</v>
      </c>
      <c r="D19" s="189" t="s">
        <v>15</v>
      </c>
      <c r="E19" s="189">
        <v>1</v>
      </c>
      <c r="F19" s="189">
        <v>12.8</v>
      </c>
      <c r="G19" s="189"/>
      <c r="H19" s="190" t="s">
        <v>12</v>
      </c>
    </row>
    <row r="20" spans="1:9">
      <c r="A20" s="189"/>
      <c r="B20" s="189"/>
      <c r="C20" s="189"/>
      <c r="D20" s="189"/>
      <c r="E20" s="189"/>
      <c r="F20" s="189"/>
      <c r="G20" s="192"/>
      <c r="H20" s="190"/>
    </row>
    <row r="21" spans="1:9">
      <c r="A21" s="189"/>
      <c r="B21" s="189"/>
      <c r="C21" s="189"/>
      <c r="D21" s="189"/>
      <c r="E21" s="189"/>
      <c r="F21" s="189"/>
      <c r="G21" s="192"/>
      <c r="H21" s="190"/>
    </row>
    <row r="22" spans="1:9">
      <c r="A22" s="189"/>
      <c r="B22" s="189"/>
      <c r="C22" s="189"/>
      <c r="D22" s="189"/>
      <c r="E22" s="189"/>
      <c r="F22" s="189"/>
      <c r="G22" s="189">
        <v>12.8</v>
      </c>
      <c r="H22" s="190"/>
    </row>
    <row r="23" spans="1:9">
      <c r="A23" s="189">
        <v>5.2</v>
      </c>
      <c r="B23" s="189" t="s">
        <v>36</v>
      </c>
      <c r="C23" s="189" t="s">
        <v>20</v>
      </c>
      <c r="D23" s="189" t="s">
        <v>15</v>
      </c>
      <c r="E23" s="189">
        <v>1</v>
      </c>
      <c r="F23" s="189">
        <v>48</v>
      </c>
      <c r="G23" s="190">
        <v>48</v>
      </c>
      <c r="H23" s="190" t="s">
        <v>12</v>
      </c>
    </row>
    <row r="24" spans="1:9">
      <c r="A24" s="189">
        <v>5.3</v>
      </c>
      <c r="B24" s="189" t="s">
        <v>37</v>
      </c>
      <c r="C24" s="189" t="s">
        <v>20</v>
      </c>
      <c r="D24" s="189" t="s">
        <v>15</v>
      </c>
      <c r="E24" s="189">
        <v>2</v>
      </c>
      <c r="F24" s="189">
        <v>16.8</v>
      </c>
      <c r="G24" s="190">
        <v>33.6</v>
      </c>
      <c r="H24" s="190" t="s">
        <v>12</v>
      </c>
    </row>
    <row r="25" spans="1:9">
      <c r="A25" s="189">
        <v>5.4</v>
      </c>
      <c r="B25" s="189" t="s">
        <v>38</v>
      </c>
      <c r="C25" s="189" t="s">
        <v>20</v>
      </c>
      <c r="D25" s="189" t="s">
        <v>15</v>
      </c>
      <c r="E25" s="189">
        <v>1</v>
      </c>
      <c r="F25" s="189">
        <v>0.23</v>
      </c>
      <c r="G25" s="190">
        <v>0.23</v>
      </c>
      <c r="H25" s="190" t="s">
        <v>12</v>
      </c>
    </row>
    <row r="26" spans="1:9">
      <c r="A26" s="189">
        <v>5.5</v>
      </c>
      <c r="B26" s="189" t="s">
        <v>39</v>
      </c>
      <c r="C26" s="189" t="s">
        <v>20</v>
      </c>
      <c r="D26" s="189" t="s">
        <v>40</v>
      </c>
      <c r="E26" s="189">
        <v>1</v>
      </c>
      <c r="F26" s="189">
        <v>2.3</v>
      </c>
      <c r="G26" s="190">
        <v>2.3</v>
      </c>
      <c r="H26" s="190" t="s">
        <v>12</v>
      </c>
    </row>
    <row r="27" spans="1:9">
      <c r="A27" s="189">
        <v>5.6</v>
      </c>
      <c r="B27" s="189" t="s">
        <v>41</v>
      </c>
      <c r="C27" s="189" t="s">
        <v>20</v>
      </c>
      <c r="D27" s="189" t="s">
        <v>40</v>
      </c>
      <c r="E27" s="189">
        <v>1</v>
      </c>
      <c r="F27" s="189">
        <v>3.5</v>
      </c>
      <c r="G27" s="190">
        <v>3.5</v>
      </c>
      <c r="H27" s="190" t="s">
        <v>12</v>
      </c>
    </row>
    <row r="28" s="184" customFormat="1" spans="1:9">
      <c r="A28" s="187" t="s">
        <v>42</v>
      </c>
      <c r="B28" s="187" t="s">
        <v>43</v>
      </c>
      <c r="C28" s="187"/>
      <c r="D28" s="187" t="s">
        <v>11</v>
      </c>
      <c r="E28" s="187">
        <v>29</v>
      </c>
      <c r="F28" s="187"/>
      <c r="G28" s="187">
        <v>58.25</v>
      </c>
      <c r="H28" s="188" t="s">
        <v>12</v>
      </c>
    </row>
    <row r="29" spans="1:9">
      <c r="A29" s="189">
        <v>6.1</v>
      </c>
      <c r="B29" s="189" t="s">
        <v>44</v>
      </c>
      <c r="C29" s="189" t="s">
        <v>14</v>
      </c>
      <c r="D29" s="189" t="s">
        <v>15</v>
      </c>
      <c r="E29" s="189">
        <v>1</v>
      </c>
      <c r="F29" s="189">
        <v>0.42</v>
      </c>
      <c r="G29" s="189">
        <v>0.42</v>
      </c>
      <c r="H29" s="190" t="s">
        <v>12</v>
      </c>
    </row>
    <row r="30" spans="1:9">
      <c r="A30" s="189">
        <v>6.2</v>
      </c>
      <c r="B30" s="189" t="s">
        <v>45</v>
      </c>
      <c r="C30" s="189" t="s">
        <v>14</v>
      </c>
      <c r="D30" s="189" t="s">
        <v>15</v>
      </c>
      <c r="E30" s="189">
        <v>1</v>
      </c>
      <c r="F30" s="189">
        <v>0.34</v>
      </c>
      <c r="G30" s="189">
        <v>0.34</v>
      </c>
      <c r="H30" s="190" t="s">
        <v>12</v>
      </c>
    </row>
    <row r="31" spans="1:9">
      <c r="A31" s="189">
        <v>6.3</v>
      </c>
      <c r="B31" s="189" t="s">
        <v>46</v>
      </c>
      <c r="C31" s="189" t="s">
        <v>14</v>
      </c>
      <c r="D31" s="189" t="s">
        <v>15</v>
      </c>
      <c r="E31" s="189">
        <v>2</v>
      </c>
      <c r="F31" s="189">
        <v>1.47</v>
      </c>
      <c r="G31" s="189">
        <v>2.94</v>
      </c>
      <c r="H31" s="190" t="s">
        <v>12</v>
      </c>
    </row>
    <row r="32" spans="1:9">
      <c r="A32" s="189">
        <v>6.4</v>
      </c>
      <c r="B32" s="189" t="s">
        <v>47</v>
      </c>
      <c r="C32" s="189" t="s">
        <v>14</v>
      </c>
      <c r="D32" s="189" t="s">
        <v>15</v>
      </c>
      <c r="E32" s="189">
        <v>2</v>
      </c>
      <c r="F32" s="189">
        <v>0.73</v>
      </c>
      <c r="G32" s="189">
        <v>1.46</v>
      </c>
      <c r="H32" s="190" t="s">
        <v>12</v>
      </c>
    </row>
    <row r="33" spans="1:8">
      <c r="A33" s="189">
        <v>6.5</v>
      </c>
      <c r="B33" s="189" t="s">
        <v>48</v>
      </c>
      <c r="C33" s="189" t="s">
        <v>14</v>
      </c>
      <c r="D33" s="189" t="s">
        <v>40</v>
      </c>
      <c r="E33" s="189">
        <v>1</v>
      </c>
      <c r="F33" s="189">
        <v>0.35</v>
      </c>
      <c r="G33" s="189">
        <v>0.35</v>
      </c>
      <c r="H33" s="190" t="s">
        <v>12</v>
      </c>
    </row>
    <row r="34" spans="1:8">
      <c r="A34" s="189">
        <v>6.6</v>
      </c>
      <c r="B34" s="189" t="s">
        <v>49</v>
      </c>
      <c r="C34" s="189" t="s">
        <v>14</v>
      </c>
      <c r="D34" s="189" t="s">
        <v>40</v>
      </c>
      <c r="E34" s="189">
        <v>2</v>
      </c>
      <c r="F34" s="189">
        <v>0.25</v>
      </c>
      <c r="G34" s="189">
        <v>0.5</v>
      </c>
      <c r="H34" s="190" t="s">
        <v>12</v>
      </c>
    </row>
    <row r="35" spans="1:8">
      <c r="A35" s="189">
        <v>6.7</v>
      </c>
      <c r="B35" s="189" t="s">
        <v>50</v>
      </c>
      <c r="C35" s="189" t="s">
        <v>14</v>
      </c>
      <c r="D35" s="189" t="s">
        <v>40</v>
      </c>
      <c r="E35" s="189">
        <v>2</v>
      </c>
      <c r="F35" s="189">
        <v>0.2</v>
      </c>
      <c r="G35" s="189">
        <v>0.4</v>
      </c>
      <c r="H35" s="190" t="s">
        <v>12</v>
      </c>
    </row>
    <row r="36" spans="1:8">
      <c r="A36" s="189">
        <v>6.8</v>
      </c>
      <c r="B36" s="189" t="s">
        <v>51</v>
      </c>
      <c r="C36" s="189" t="s">
        <v>14</v>
      </c>
      <c r="D36" s="189" t="s">
        <v>40</v>
      </c>
      <c r="E36" s="189">
        <v>1</v>
      </c>
      <c r="F36" s="189">
        <v>2</v>
      </c>
      <c r="G36" s="189">
        <v>2</v>
      </c>
      <c r="H36" s="190" t="s">
        <v>12</v>
      </c>
    </row>
    <row r="37" spans="1:8">
      <c r="A37" s="189">
        <v>6.9</v>
      </c>
      <c r="B37" s="189" t="s">
        <v>52</v>
      </c>
      <c r="C37" s="189" t="s">
        <v>14</v>
      </c>
      <c r="D37" s="189" t="s">
        <v>40</v>
      </c>
      <c r="E37" s="189">
        <v>4</v>
      </c>
      <c r="F37" s="189">
        <v>0.16</v>
      </c>
      <c r="G37" s="189">
        <v>0.64</v>
      </c>
      <c r="H37" s="190" t="s">
        <v>12</v>
      </c>
    </row>
    <row r="38" spans="1:8">
      <c r="A38" s="189">
        <v>6.1</v>
      </c>
      <c r="B38" s="189" t="s">
        <v>53</v>
      </c>
      <c r="C38" s="189" t="s">
        <v>14</v>
      </c>
      <c r="D38" s="189" t="s">
        <v>40</v>
      </c>
      <c r="E38" s="189">
        <v>2</v>
      </c>
      <c r="F38" s="189">
        <v>0.25</v>
      </c>
      <c r="G38" s="189">
        <v>0.5</v>
      </c>
      <c r="H38" s="190" t="s">
        <v>12</v>
      </c>
    </row>
    <row r="39" spans="1:8">
      <c r="A39" s="189">
        <v>6.11</v>
      </c>
      <c r="B39" s="189" t="s">
        <v>54</v>
      </c>
      <c r="C39" s="189" t="s">
        <v>14</v>
      </c>
      <c r="D39" s="189" t="s">
        <v>40</v>
      </c>
      <c r="E39" s="189">
        <v>2</v>
      </c>
      <c r="F39" s="189">
        <v>0.1</v>
      </c>
      <c r="G39" s="189">
        <v>0.2</v>
      </c>
      <c r="H39" s="190" t="s">
        <v>12</v>
      </c>
    </row>
    <row r="40" spans="1:8">
      <c r="A40" s="189">
        <v>6.12</v>
      </c>
      <c r="B40" s="189" t="s">
        <v>55</v>
      </c>
      <c r="C40" s="189" t="s">
        <v>14</v>
      </c>
      <c r="D40" s="189" t="s">
        <v>15</v>
      </c>
      <c r="E40" s="189">
        <v>3</v>
      </c>
      <c r="F40" s="189">
        <v>2.8</v>
      </c>
      <c r="G40" s="189">
        <v>8.4</v>
      </c>
      <c r="H40" s="190" t="s">
        <v>12</v>
      </c>
    </row>
    <row r="41" spans="1:8">
      <c r="A41" s="189">
        <v>6.13</v>
      </c>
      <c r="B41" s="189" t="s">
        <v>56</v>
      </c>
      <c r="C41" s="189" t="s">
        <v>14</v>
      </c>
      <c r="D41" s="189" t="s">
        <v>15</v>
      </c>
      <c r="E41" s="189">
        <v>1</v>
      </c>
      <c r="F41" s="189">
        <v>6.8</v>
      </c>
      <c r="G41" s="189">
        <v>6.8</v>
      </c>
      <c r="H41" s="190" t="s">
        <v>12</v>
      </c>
    </row>
    <row r="42" spans="1:8">
      <c r="A42" s="189">
        <v>6.14</v>
      </c>
      <c r="B42" s="189" t="s">
        <v>57</v>
      </c>
      <c r="C42" s="189" t="s">
        <v>14</v>
      </c>
      <c r="D42" s="189" t="s">
        <v>15</v>
      </c>
      <c r="E42" s="189">
        <v>2</v>
      </c>
      <c r="F42" s="189">
        <v>6.8</v>
      </c>
      <c r="G42" s="189">
        <v>13.6</v>
      </c>
      <c r="H42" s="190" t="s">
        <v>12</v>
      </c>
    </row>
    <row r="43" spans="1:8">
      <c r="A43" s="189">
        <v>6.15</v>
      </c>
      <c r="B43" s="189" t="s">
        <v>58</v>
      </c>
      <c r="C43" s="189" t="s">
        <v>14</v>
      </c>
      <c r="D43" s="189" t="s">
        <v>15</v>
      </c>
      <c r="E43" s="189">
        <v>1</v>
      </c>
      <c r="F43" s="189">
        <v>1.9</v>
      </c>
      <c r="G43" s="189">
        <v>1.9</v>
      </c>
      <c r="H43" s="190" t="s">
        <v>12</v>
      </c>
    </row>
    <row r="44" spans="1:8">
      <c r="A44" s="189">
        <v>6.16</v>
      </c>
      <c r="B44" s="190" t="s">
        <v>59</v>
      </c>
      <c r="C44" s="189" t="s">
        <v>14</v>
      </c>
      <c r="D44" s="189" t="s">
        <v>15</v>
      </c>
      <c r="E44" s="189">
        <v>1</v>
      </c>
      <c r="F44" s="190">
        <v>6.6</v>
      </c>
      <c r="G44" s="189">
        <v>6.6</v>
      </c>
      <c r="H44" s="190" t="s">
        <v>12</v>
      </c>
    </row>
    <row r="45" spans="1:8">
      <c r="A45" s="189">
        <v>6.17</v>
      </c>
      <c r="B45" s="190" t="s">
        <v>60</v>
      </c>
      <c r="C45" s="189" t="s">
        <v>14</v>
      </c>
      <c r="D45" s="189" t="s">
        <v>15</v>
      </c>
      <c r="E45" s="189">
        <v>1</v>
      </c>
      <c r="F45" s="190">
        <v>11.2</v>
      </c>
      <c r="G45" s="189">
        <v>11.2</v>
      </c>
      <c r="H45" s="190" t="s">
        <v>12</v>
      </c>
    </row>
    <row r="46" s="184" customFormat="1" spans="1:8">
      <c r="A46" s="187" t="s">
        <v>61</v>
      </c>
      <c r="B46" s="187" t="s">
        <v>62</v>
      </c>
      <c r="C46" s="187"/>
      <c r="D46" s="187" t="s">
        <v>11</v>
      </c>
      <c r="E46" s="187">
        <v>19</v>
      </c>
      <c r="F46" s="187"/>
      <c r="G46" s="187">
        <v>205</v>
      </c>
      <c r="H46" s="188" t="s">
        <v>12</v>
      </c>
    </row>
    <row r="47" spans="1:8">
      <c r="A47" s="189">
        <v>7.1</v>
      </c>
      <c r="B47" s="190" t="s">
        <v>63</v>
      </c>
      <c r="C47" s="189" t="s">
        <v>20</v>
      </c>
      <c r="D47" s="189" t="s">
        <v>15</v>
      </c>
      <c r="E47" s="189">
        <v>1</v>
      </c>
      <c r="F47" s="189">
        <v>15</v>
      </c>
      <c r="G47" s="189">
        <v>15</v>
      </c>
      <c r="H47" s="190" t="s">
        <v>12</v>
      </c>
    </row>
    <row r="48" spans="1:8">
      <c r="A48" s="189">
        <v>7.2</v>
      </c>
      <c r="B48" s="190" t="s">
        <v>64</v>
      </c>
      <c r="C48" s="189" t="s">
        <v>20</v>
      </c>
      <c r="D48" s="189" t="s">
        <v>15</v>
      </c>
      <c r="E48" s="189">
        <v>4</v>
      </c>
      <c r="F48" s="189">
        <v>8</v>
      </c>
      <c r="G48" s="189">
        <v>32</v>
      </c>
      <c r="H48" s="190" t="s">
        <v>12</v>
      </c>
    </row>
    <row r="49" spans="1:8">
      <c r="A49" s="189">
        <v>7.3</v>
      </c>
      <c r="B49" s="190" t="s">
        <v>65</v>
      </c>
      <c r="C49" s="189" t="s">
        <v>20</v>
      </c>
      <c r="D49" s="189" t="s">
        <v>15</v>
      </c>
      <c r="E49" s="189">
        <v>6</v>
      </c>
      <c r="F49" s="189">
        <v>7</v>
      </c>
      <c r="G49" s="189">
        <v>42</v>
      </c>
      <c r="H49" s="190" t="s">
        <v>12</v>
      </c>
    </row>
    <row r="50" spans="1:8">
      <c r="A50" s="189">
        <v>7.4</v>
      </c>
      <c r="B50" s="190" t="s">
        <v>66</v>
      </c>
      <c r="C50" s="189" t="s">
        <v>20</v>
      </c>
      <c r="D50" s="189" t="s">
        <v>15</v>
      </c>
      <c r="E50" s="189">
        <v>8</v>
      </c>
      <c r="F50" s="189">
        <v>14.5</v>
      </c>
      <c r="G50" s="189">
        <v>116</v>
      </c>
      <c r="H50" s="190" t="s">
        <v>12</v>
      </c>
    </row>
    <row r="51" s="184" customFormat="1" spans="1:8">
      <c r="A51" s="187" t="s">
        <v>67</v>
      </c>
      <c r="B51" s="187" t="s">
        <v>68</v>
      </c>
      <c r="C51" s="187"/>
      <c r="D51" s="187" t="s">
        <v>11</v>
      </c>
      <c r="E51" s="187">
        <v>28</v>
      </c>
      <c r="F51" s="187"/>
      <c r="G51" s="187">
        <v>276</v>
      </c>
      <c r="H51" s="188" t="s">
        <v>12</v>
      </c>
    </row>
    <row r="52" spans="1:8">
      <c r="A52" s="189">
        <v>8.1</v>
      </c>
      <c r="B52" s="190" t="s">
        <v>69</v>
      </c>
      <c r="C52" s="189" t="s">
        <v>20</v>
      </c>
      <c r="D52" s="189" t="s">
        <v>40</v>
      </c>
      <c r="E52" s="189">
        <v>8</v>
      </c>
      <c r="F52" s="189">
        <v>7</v>
      </c>
      <c r="G52" s="189">
        <v>56</v>
      </c>
      <c r="H52" s="190" t="s">
        <v>12</v>
      </c>
    </row>
    <row r="53" spans="1:8">
      <c r="A53" s="189">
        <v>8.2</v>
      </c>
      <c r="B53" s="190" t="s">
        <v>70</v>
      </c>
      <c r="C53" s="189" t="s">
        <v>20</v>
      </c>
      <c r="D53" s="189" t="s">
        <v>15</v>
      </c>
      <c r="E53" s="189">
        <v>20</v>
      </c>
      <c r="F53" s="189">
        <v>11</v>
      </c>
      <c r="G53" s="189">
        <v>220</v>
      </c>
      <c r="H53" s="190" t="s">
        <v>12</v>
      </c>
    </row>
    <row r="54" s="184" customFormat="1" spans="1:8">
      <c r="A54" s="187" t="s">
        <v>71</v>
      </c>
      <c r="B54" s="188" t="s">
        <v>72</v>
      </c>
      <c r="C54" s="187" t="s">
        <v>20</v>
      </c>
      <c r="D54" s="187" t="s">
        <v>15</v>
      </c>
      <c r="E54" s="187">
        <v>1</v>
      </c>
      <c r="F54" s="187">
        <v>48</v>
      </c>
      <c r="G54" s="187">
        <v>48</v>
      </c>
      <c r="H54" s="188" t="s">
        <v>12</v>
      </c>
    </row>
    <row r="55" s="184" customFormat="1" spans="1:8">
      <c r="A55" s="187" t="s">
        <v>73</v>
      </c>
      <c r="B55" s="188" t="s">
        <v>74</v>
      </c>
      <c r="C55" s="187" t="s">
        <v>20</v>
      </c>
      <c r="D55" s="187" t="s">
        <v>15</v>
      </c>
      <c r="E55" s="187">
        <v>1</v>
      </c>
      <c r="F55" s="187">
        <v>190</v>
      </c>
      <c r="G55" s="187">
        <v>190</v>
      </c>
      <c r="H55" s="188" t="s">
        <v>12</v>
      </c>
    </row>
    <row r="56" s="184" customFormat="1" spans="1:8">
      <c r="A56" s="187" t="s">
        <v>75</v>
      </c>
      <c r="B56" s="188" t="s">
        <v>76</v>
      </c>
      <c r="C56" s="187" t="s">
        <v>20</v>
      </c>
      <c r="D56" s="187" t="s">
        <v>15</v>
      </c>
      <c r="E56" s="187">
        <v>1</v>
      </c>
      <c r="F56" s="187">
        <v>45</v>
      </c>
      <c r="G56" s="187">
        <v>45</v>
      </c>
      <c r="H56" s="188" t="s">
        <v>12</v>
      </c>
    </row>
    <row r="57" s="184" customFormat="1" spans="1:8">
      <c r="A57" s="187" t="s">
        <v>77</v>
      </c>
      <c r="B57" s="188" t="s">
        <v>78</v>
      </c>
      <c r="C57" s="187" t="s">
        <v>20</v>
      </c>
      <c r="D57" s="187" t="s">
        <v>15</v>
      </c>
      <c r="E57" s="187">
        <v>1</v>
      </c>
      <c r="F57" s="187">
        <v>49</v>
      </c>
      <c r="G57" s="187">
        <v>49</v>
      </c>
      <c r="H57" s="188" t="s">
        <v>12</v>
      </c>
    </row>
    <row r="58" s="184" customFormat="1" spans="1:8">
      <c r="A58" s="187" t="s">
        <v>79</v>
      </c>
      <c r="B58" s="188" t="s">
        <v>80</v>
      </c>
      <c r="C58" s="187"/>
      <c r="D58" s="187" t="s">
        <v>11</v>
      </c>
      <c r="E58" s="187">
        <v>44</v>
      </c>
      <c r="F58" s="187"/>
      <c r="G58" s="187">
        <v>104.96</v>
      </c>
      <c r="H58" s="188" t="s">
        <v>81</v>
      </c>
    </row>
    <row r="59" spans="1:8">
      <c r="A59" s="189">
        <v>13.1</v>
      </c>
      <c r="B59" s="190" t="s">
        <v>82</v>
      </c>
      <c r="C59" s="189" t="s">
        <v>14</v>
      </c>
      <c r="D59" s="189" t="s">
        <v>15</v>
      </c>
      <c r="E59" s="189">
        <v>34</v>
      </c>
      <c r="F59" s="189">
        <v>2.44</v>
      </c>
      <c r="G59" s="189">
        <v>82.96</v>
      </c>
      <c r="H59" s="190" t="s">
        <v>81</v>
      </c>
    </row>
    <row r="60" spans="1:8">
      <c r="A60" s="189">
        <v>13.2</v>
      </c>
      <c r="B60" s="190" t="s">
        <v>83</v>
      </c>
      <c r="C60" s="189" t="s">
        <v>14</v>
      </c>
      <c r="D60" s="189" t="s">
        <v>15</v>
      </c>
      <c r="E60" s="189">
        <v>10</v>
      </c>
      <c r="F60" s="189">
        <v>2.2</v>
      </c>
      <c r="G60" s="189">
        <v>22</v>
      </c>
      <c r="H60" s="190" t="s">
        <v>81</v>
      </c>
    </row>
    <row r="61" s="184" customFormat="1" spans="1:8">
      <c r="A61" s="187" t="s">
        <v>84</v>
      </c>
      <c r="B61" s="188" t="s">
        <v>85</v>
      </c>
      <c r="C61" s="187" t="s">
        <v>14</v>
      </c>
      <c r="D61" s="187" t="s">
        <v>86</v>
      </c>
      <c r="E61" s="187">
        <v>1</v>
      </c>
      <c r="F61" s="187">
        <v>500</v>
      </c>
      <c r="G61" s="187">
        <v>500</v>
      </c>
      <c r="H61" s="188" t="s">
        <v>87</v>
      </c>
    </row>
    <row r="62" ht="15" customHeight="1" spans="1:8">
      <c r="A62" s="185" t="s">
        <v>88</v>
      </c>
      <c r="B62" s="185"/>
      <c r="C62" s="185"/>
      <c r="D62" s="193"/>
      <c r="E62" s="185">
        <v>165</v>
      </c>
      <c r="F62" s="193"/>
      <c r="G62" s="185">
        <v>2151.34</v>
      </c>
      <c r="H62" s="190"/>
    </row>
  </sheetData>
  <mergeCells count="14">
    <mergeCell ref="A62:C62"/>
    <mergeCell ref="A1:A2"/>
    <mergeCell ref="A19:A22"/>
    <mergeCell ref="B1:B2"/>
    <mergeCell ref="B19:B22"/>
    <mergeCell ref="C1:C2"/>
    <mergeCell ref="C19:C22"/>
    <mergeCell ref="D1:D2"/>
    <mergeCell ref="D19:D22"/>
    <mergeCell ref="E1:E2"/>
    <mergeCell ref="E19:E22"/>
    <mergeCell ref="F19:F22"/>
    <mergeCell ref="H1:H2"/>
    <mergeCell ref="H19:H22"/>
  </mergeCells>
  <pageMargins left="0.75" right="0.75" top="1" bottom="1" header="0.511805555555556" footer="0.511805555555556"/>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70"/>
  <sheetViews>
    <sheetView zoomScale="145" zoomScaleNormal="145" topLeftCell="A37" workbookViewId="0">
      <selection activeCell="E60" sqref="E60"/>
    </sheetView>
  </sheetViews>
  <sheetFormatPr defaultColWidth="9" defaultRowHeight="14.25" outlineLevelCol="7"/>
  <cols>
    <col min="1" max="1" width="5.375" style="70" customWidth="1"/>
    <col min="2" max="2" width="30.375" style="70" customWidth="1"/>
    <col min="3" max="3" width="5.75" style="70" customWidth="1"/>
    <col min="4" max="4" width="4.375" style="70" customWidth="1"/>
    <col min="5" max="5" width="5.375" style="70" customWidth="1"/>
    <col min="6" max="6" width="7.375" style="70" customWidth="1"/>
    <col min="7" max="7" width="8.125" style="70" customWidth="1"/>
    <col min="8" max="8" width="28.125" style="70" customWidth="1"/>
    <col min="9" max="9" width="9" style="70" customWidth="1"/>
    <col min="10" max="16384" width="9" style="70"/>
  </cols>
  <sheetData>
    <row r="1" s="159" customFormat="1" ht="42.75" spans="1:8">
      <c r="A1" s="166" t="s">
        <v>0</v>
      </c>
      <c r="B1" s="166" t="s">
        <v>1</v>
      </c>
      <c r="C1" s="166" t="s">
        <v>2</v>
      </c>
      <c r="D1" s="166" t="s">
        <v>3</v>
      </c>
      <c r="E1" s="166" t="s">
        <v>4</v>
      </c>
      <c r="F1" s="167" t="s">
        <v>89</v>
      </c>
      <c r="G1" s="167" t="s">
        <v>90</v>
      </c>
      <c r="H1" s="166" t="s">
        <v>7</v>
      </c>
    </row>
    <row r="2" s="159" customFormat="1" ht="15" customHeight="1" spans="1:8">
      <c r="A2" s="168" t="s">
        <v>9</v>
      </c>
      <c r="B2" s="169" t="s">
        <v>10</v>
      </c>
      <c r="C2" s="170" t="s">
        <v>14</v>
      </c>
      <c r="D2" s="166" t="s">
        <v>11</v>
      </c>
      <c r="E2" s="166">
        <v>4</v>
      </c>
      <c r="F2" s="166">
        <v>27.6</v>
      </c>
      <c r="G2" s="166">
        <f>SUM(G3:G4)</f>
        <v>27.6</v>
      </c>
      <c r="H2" s="171" t="s">
        <v>12</v>
      </c>
    </row>
    <row r="3" spans="1:8">
      <c r="A3" s="172">
        <v>1.1</v>
      </c>
      <c r="B3" s="173" t="s">
        <v>13</v>
      </c>
      <c r="C3" s="172" t="s">
        <v>14</v>
      </c>
      <c r="D3" s="172" t="s">
        <v>15</v>
      </c>
      <c r="E3" s="172">
        <v>2</v>
      </c>
      <c r="F3" s="172">
        <v>5.8</v>
      </c>
      <c r="G3" s="172">
        <v>11.6</v>
      </c>
      <c r="H3" s="174" t="s">
        <v>12</v>
      </c>
    </row>
    <row r="4" spans="1:8">
      <c r="A4" s="172">
        <v>1.2</v>
      </c>
      <c r="B4" s="173" t="s">
        <v>16</v>
      </c>
      <c r="C4" s="172" t="s">
        <v>14</v>
      </c>
      <c r="D4" s="172" t="s">
        <v>15</v>
      </c>
      <c r="E4" s="172">
        <v>2</v>
      </c>
      <c r="F4" s="172">
        <v>8</v>
      </c>
      <c r="G4" s="172">
        <v>16</v>
      </c>
      <c r="H4" s="174" t="s">
        <v>12</v>
      </c>
    </row>
    <row r="5" s="159" customFormat="1" spans="1:8">
      <c r="A5" s="166" t="s">
        <v>17</v>
      </c>
      <c r="B5" s="169" t="s">
        <v>18</v>
      </c>
      <c r="C5" s="166" t="s">
        <v>20</v>
      </c>
      <c r="D5" s="166" t="s">
        <v>11</v>
      </c>
      <c r="E5" s="166">
        <v>2</v>
      </c>
      <c r="F5" s="166">
        <f>SUM(F6:F7)</f>
        <v>55</v>
      </c>
      <c r="G5" s="166">
        <f>SUM(G6:G7)</f>
        <v>55</v>
      </c>
      <c r="H5" s="171" t="s">
        <v>12</v>
      </c>
    </row>
    <row r="6" spans="1:8">
      <c r="A6" s="172">
        <v>2.1</v>
      </c>
      <c r="B6" s="173" t="s">
        <v>19</v>
      </c>
      <c r="C6" s="172" t="s">
        <v>20</v>
      </c>
      <c r="D6" s="172" t="s">
        <v>15</v>
      </c>
      <c r="E6" s="172">
        <v>1</v>
      </c>
      <c r="F6" s="172">
        <v>13</v>
      </c>
      <c r="G6" s="172">
        <v>13</v>
      </c>
      <c r="H6" s="174" t="s">
        <v>12</v>
      </c>
    </row>
    <row r="7" spans="1:8">
      <c r="A7" s="172">
        <v>2.2</v>
      </c>
      <c r="B7" s="173" t="s">
        <v>21</v>
      </c>
      <c r="C7" s="172" t="s">
        <v>20</v>
      </c>
      <c r="D7" s="172" t="s">
        <v>15</v>
      </c>
      <c r="E7" s="172">
        <v>1</v>
      </c>
      <c r="F7" s="172">
        <v>42</v>
      </c>
      <c r="G7" s="172">
        <v>42</v>
      </c>
      <c r="H7" s="174" t="s">
        <v>12</v>
      </c>
    </row>
    <row r="8" s="160" customFormat="1" spans="1:8">
      <c r="A8" s="171" t="s">
        <v>22</v>
      </c>
      <c r="B8" s="175" t="s">
        <v>23</v>
      </c>
      <c r="C8" s="171" t="s">
        <v>20</v>
      </c>
      <c r="D8" s="171" t="s">
        <v>11</v>
      </c>
      <c r="E8" s="171">
        <f>SUM(E9:E13)</f>
        <v>13</v>
      </c>
      <c r="F8" s="171">
        <v>330</v>
      </c>
      <c r="G8" s="171">
        <f>SUM(G9:G13)</f>
        <v>330</v>
      </c>
      <c r="H8" s="174" t="s">
        <v>12</v>
      </c>
    </row>
    <row r="9" s="161" customFormat="1" spans="1:8">
      <c r="A9" s="174">
        <v>3.1</v>
      </c>
      <c r="B9" s="176" t="s">
        <v>24</v>
      </c>
      <c r="C9" s="174" t="s">
        <v>20</v>
      </c>
      <c r="D9" s="174" t="s">
        <v>15</v>
      </c>
      <c r="E9" s="174">
        <v>2</v>
      </c>
      <c r="F9" s="174">
        <v>2.4</v>
      </c>
      <c r="G9" s="174">
        <v>4.8</v>
      </c>
      <c r="H9" s="174" t="s">
        <v>12</v>
      </c>
    </row>
    <row r="10" s="161" customFormat="1" spans="1:8">
      <c r="A10" s="174">
        <v>3.2</v>
      </c>
      <c r="B10" s="176" t="s">
        <v>25</v>
      </c>
      <c r="C10" s="174" t="s">
        <v>20</v>
      </c>
      <c r="D10" s="174" t="s">
        <v>15</v>
      </c>
      <c r="E10" s="174">
        <v>6</v>
      </c>
      <c r="F10" s="174">
        <v>15</v>
      </c>
      <c r="G10" s="174">
        <v>90</v>
      </c>
      <c r="H10" s="174" t="s">
        <v>12</v>
      </c>
    </row>
    <row r="11" s="161" customFormat="1" spans="1:8">
      <c r="A11" s="174">
        <v>3.3</v>
      </c>
      <c r="B11" s="176" t="s">
        <v>26</v>
      </c>
      <c r="C11" s="174" t="s">
        <v>20</v>
      </c>
      <c r="D11" s="174" t="s">
        <v>15</v>
      </c>
      <c r="E11" s="174">
        <v>2</v>
      </c>
      <c r="F11" s="174">
        <v>7.5</v>
      </c>
      <c r="G11" s="174">
        <v>15</v>
      </c>
      <c r="H11" s="174" t="s">
        <v>12</v>
      </c>
    </row>
    <row r="12" s="161" customFormat="1" spans="1:8">
      <c r="A12" s="174">
        <v>3.4</v>
      </c>
      <c r="B12" s="176" t="s">
        <v>27</v>
      </c>
      <c r="C12" s="174" t="s">
        <v>20</v>
      </c>
      <c r="D12" s="174" t="s">
        <v>15</v>
      </c>
      <c r="E12" s="174">
        <v>2</v>
      </c>
      <c r="F12" s="174">
        <v>48.3</v>
      </c>
      <c r="G12" s="174">
        <v>96.6</v>
      </c>
      <c r="H12" s="174" t="s">
        <v>12</v>
      </c>
    </row>
    <row r="13" s="161" customFormat="1" spans="1:8">
      <c r="A13" s="174">
        <v>3.5</v>
      </c>
      <c r="B13" s="176" t="s">
        <v>28</v>
      </c>
      <c r="C13" s="174" t="s">
        <v>20</v>
      </c>
      <c r="D13" s="174" t="s">
        <v>15</v>
      </c>
      <c r="E13" s="174">
        <v>1</v>
      </c>
      <c r="F13" s="174">
        <v>123.6</v>
      </c>
      <c r="G13" s="174">
        <v>123.6</v>
      </c>
      <c r="H13" s="174" t="s">
        <v>12</v>
      </c>
    </row>
    <row r="14" s="160" customFormat="1" ht="14.1" customHeight="1" spans="1:8">
      <c r="A14" s="171" t="s">
        <v>29</v>
      </c>
      <c r="B14" s="175" t="s">
        <v>30</v>
      </c>
      <c r="C14" s="166" t="s">
        <v>20</v>
      </c>
      <c r="D14" s="166" t="s">
        <v>11</v>
      </c>
      <c r="E14" s="171">
        <f>SUM(E15:E16)</f>
        <v>14</v>
      </c>
      <c r="F14" s="171">
        <v>106.8</v>
      </c>
      <c r="G14" s="171">
        <f>SUM(G15:G16)</f>
        <v>106.8</v>
      </c>
      <c r="H14" s="171" t="s">
        <v>12</v>
      </c>
    </row>
    <row r="15" s="161" customFormat="1" spans="1:8">
      <c r="A15" s="174">
        <v>4.1</v>
      </c>
      <c r="B15" s="173" t="s">
        <v>31</v>
      </c>
      <c r="C15" s="174" t="s">
        <v>20</v>
      </c>
      <c r="D15" s="174" t="s">
        <v>15</v>
      </c>
      <c r="E15" s="174">
        <v>6</v>
      </c>
      <c r="F15" s="173">
        <v>13</v>
      </c>
      <c r="G15" s="173">
        <v>78</v>
      </c>
      <c r="H15" s="174" t="s">
        <v>12</v>
      </c>
    </row>
    <row r="16" s="162" customFormat="1" spans="1:8">
      <c r="A16" s="174">
        <v>4.2</v>
      </c>
      <c r="B16" s="174" t="s">
        <v>32</v>
      </c>
      <c r="C16" s="174" t="s">
        <v>20</v>
      </c>
      <c r="D16" s="174" t="s">
        <v>15</v>
      </c>
      <c r="E16" s="174">
        <v>8</v>
      </c>
      <c r="F16" s="174">
        <v>3.6</v>
      </c>
      <c r="G16" s="174">
        <v>28.8</v>
      </c>
      <c r="H16" s="174" t="s">
        <v>12</v>
      </c>
    </row>
    <row r="17" s="159" customFormat="1" ht="14.1" customHeight="1" spans="1:8">
      <c r="A17" s="166" t="s">
        <v>33</v>
      </c>
      <c r="B17" s="166" t="s">
        <v>34</v>
      </c>
      <c r="C17" s="166" t="s">
        <v>20</v>
      </c>
      <c r="D17" s="166" t="s">
        <v>11</v>
      </c>
      <c r="E17" s="166">
        <f>SUM(E18:E23)</f>
        <v>7</v>
      </c>
      <c r="F17" s="166">
        <v>90.53</v>
      </c>
      <c r="G17" s="166">
        <f>SUM(G18:G23)</f>
        <v>90.53</v>
      </c>
      <c r="H17" s="171" t="s">
        <v>12</v>
      </c>
    </row>
    <row r="18" spans="1:8">
      <c r="A18" s="172">
        <v>5.1</v>
      </c>
      <c r="B18" s="172" t="s">
        <v>35</v>
      </c>
      <c r="C18" s="172" t="s">
        <v>20</v>
      </c>
      <c r="D18" s="172" t="s">
        <v>15</v>
      </c>
      <c r="E18" s="172">
        <v>1</v>
      </c>
      <c r="F18" s="172">
        <v>10</v>
      </c>
      <c r="G18" s="173">
        <v>10</v>
      </c>
      <c r="H18" s="174" t="s">
        <v>12</v>
      </c>
    </row>
    <row r="19" spans="1:8">
      <c r="A19" s="172">
        <v>5.2</v>
      </c>
      <c r="B19" s="172" t="s">
        <v>36</v>
      </c>
      <c r="C19" s="172" t="s">
        <v>20</v>
      </c>
      <c r="D19" s="172" t="s">
        <v>15</v>
      </c>
      <c r="E19" s="172">
        <v>1</v>
      </c>
      <c r="F19" s="172">
        <v>45</v>
      </c>
      <c r="G19" s="173">
        <v>45</v>
      </c>
      <c r="H19" s="174" t="s">
        <v>12</v>
      </c>
    </row>
    <row r="20" ht="15" customHeight="1" spans="1:8">
      <c r="A20" s="172">
        <v>5.3</v>
      </c>
      <c r="B20" s="172" t="s">
        <v>37</v>
      </c>
      <c r="C20" s="172" t="s">
        <v>20</v>
      </c>
      <c r="D20" s="172" t="s">
        <v>15</v>
      </c>
      <c r="E20" s="172">
        <v>2</v>
      </c>
      <c r="F20" s="172">
        <v>15</v>
      </c>
      <c r="G20" s="173">
        <v>30</v>
      </c>
      <c r="H20" s="174" t="s">
        <v>12</v>
      </c>
    </row>
    <row r="21" s="162" customFormat="1" spans="1:8">
      <c r="A21" s="174">
        <v>5.4</v>
      </c>
      <c r="B21" s="174" t="s">
        <v>38</v>
      </c>
      <c r="C21" s="174" t="s">
        <v>20</v>
      </c>
      <c r="D21" s="174" t="s">
        <v>15</v>
      </c>
      <c r="E21" s="174">
        <v>1</v>
      </c>
      <c r="F21" s="174">
        <v>0.2</v>
      </c>
      <c r="G21" s="174">
        <v>0.2</v>
      </c>
      <c r="H21" s="174" t="s">
        <v>12</v>
      </c>
    </row>
    <row r="22" s="162" customFormat="1" spans="1:8">
      <c r="A22" s="177" t="s">
        <v>91</v>
      </c>
      <c r="B22" s="174" t="s">
        <v>39</v>
      </c>
      <c r="C22" s="174" t="s">
        <v>20</v>
      </c>
      <c r="D22" s="174" t="s">
        <v>40</v>
      </c>
      <c r="E22" s="174">
        <v>1</v>
      </c>
      <c r="F22" s="174">
        <v>2.13</v>
      </c>
      <c r="G22" s="174">
        <v>2.13</v>
      </c>
      <c r="H22" s="174" t="s">
        <v>12</v>
      </c>
    </row>
    <row r="23" s="162" customFormat="1" spans="1:8">
      <c r="A23" s="174">
        <v>5.6</v>
      </c>
      <c r="B23" s="174" t="s">
        <v>41</v>
      </c>
      <c r="C23" s="174" t="s">
        <v>20</v>
      </c>
      <c r="D23" s="174" t="s">
        <v>40</v>
      </c>
      <c r="E23" s="174">
        <v>1</v>
      </c>
      <c r="F23" s="174">
        <v>3.2</v>
      </c>
      <c r="G23" s="174">
        <v>3.2</v>
      </c>
      <c r="H23" s="174" t="s">
        <v>12</v>
      </c>
    </row>
    <row r="24" s="160" customFormat="1" ht="14.45" customHeight="1" spans="1:8">
      <c r="A24" s="171" t="s">
        <v>42</v>
      </c>
      <c r="B24" s="171" t="s">
        <v>43</v>
      </c>
      <c r="C24" s="170" t="s">
        <v>14</v>
      </c>
      <c r="D24" s="166" t="s">
        <v>11</v>
      </c>
      <c r="E24" s="171">
        <f>SUM(E25:E41)</f>
        <v>29</v>
      </c>
      <c r="F24" s="171">
        <v>53.37</v>
      </c>
      <c r="G24" s="171">
        <f>SUM(G25:G41)</f>
        <v>53.37</v>
      </c>
      <c r="H24" s="171" t="s">
        <v>12</v>
      </c>
    </row>
    <row r="25" s="161" customFormat="1" spans="1:8">
      <c r="A25" s="174">
        <v>6.1</v>
      </c>
      <c r="B25" s="174" t="s">
        <v>44</v>
      </c>
      <c r="C25" s="174" t="s">
        <v>14</v>
      </c>
      <c r="D25" s="174" t="s">
        <v>15</v>
      </c>
      <c r="E25" s="174">
        <v>1</v>
      </c>
      <c r="F25" s="174">
        <v>0.4</v>
      </c>
      <c r="G25" s="174">
        <v>0.4</v>
      </c>
      <c r="H25" s="174" t="s">
        <v>12</v>
      </c>
    </row>
    <row r="26" s="161" customFormat="1" spans="1:8">
      <c r="A26" s="174">
        <v>6.2</v>
      </c>
      <c r="B26" s="174" t="s">
        <v>45</v>
      </c>
      <c r="C26" s="174" t="s">
        <v>14</v>
      </c>
      <c r="D26" s="174" t="s">
        <v>15</v>
      </c>
      <c r="E26" s="174">
        <v>1</v>
      </c>
      <c r="F26" s="174">
        <v>0.33</v>
      </c>
      <c r="G26" s="174">
        <v>0.33</v>
      </c>
      <c r="H26" s="174" t="s">
        <v>12</v>
      </c>
    </row>
    <row r="27" s="161" customFormat="1" spans="1:8">
      <c r="A27" s="174">
        <v>6.3</v>
      </c>
      <c r="B27" s="174" t="s">
        <v>46</v>
      </c>
      <c r="C27" s="174" t="s">
        <v>14</v>
      </c>
      <c r="D27" s="174" t="s">
        <v>15</v>
      </c>
      <c r="E27" s="174">
        <v>2</v>
      </c>
      <c r="F27" s="174">
        <v>1.2</v>
      </c>
      <c r="G27" s="174">
        <v>2.4</v>
      </c>
      <c r="H27" s="174" t="s">
        <v>12</v>
      </c>
    </row>
    <row r="28" s="161" customFormat="1" spans="1:8">
      <c r="A28" s="174">
        <v>6.4</v>
      </c>
      <c r="B28" s="174" t="s">
        <v>47</v>
      </c>
      <c r="C28" s="174" t="s">
        <v>14</v>
      </c>
      <c r="D28" s="174" t="s">
        <v>15</v>
      </c>
      <c r="E28" s="174">
        <v>2</v>
      </c>
      <c r="F28" s="174">
        <v>0.97</v>
      </c>
      <c r="G28" s="174">
        <v>1.94</v>
      </c>
      <c r="H28" s="174" t="s">
        <v>12</v>
      </c>
    </row>
    <row r="29" s="161" customFormat="1" spans="1:8">
      <c r="A29" s="174">
        <v>6.5</v>
      </c>
      <c r="B29" s="174" t="s">
        <v>48</v>
      </c>
      <c r="C29" s="174" t="s">
        <v>14</v>
      </c>
      <c r="D29" s="174" t="s">
        <v>40</v>
      </c>
      <c r="E29" s="174">
        <v>1</v>
      </c>
      <c r="F29" s="174">
        <v>0.25</v>
      </c>
      <c r="G29" s="174">
        <v>0.25</v>
      </c>
      <c r="H29" s="174" t="s">
        <v>12</v>
      </c>
    </row>
    <row r="30" s="161" customFormat="1" spans="1:8">
      <c r="A30" s="174">
        <v>6.6</v>
      </c>
      <c r="B30" s="174" t="s">
        <v>49</v>
      </c>
      <c r="C30" s="174" t="s">
        <v>14</v>
      </c>
      <c r="D30" s="174" t="s">
        <v>40</v>
      </c>
      <c r="E30" s="174">
        <v>2</v>
      </c>
      <c r="F30" s="174">
        <v>0.15</v>
      </c>
      <c r="G30" s="174">
        <v>0.3</v>
      </c>
      <c r="H30" s="174" t="s">
        <v>12</v>
      </c>
    </row>
    <row r="31" s="161" customFormat="1" spans="1:8">
      <c r="A31" s="174">
        <v>6.7</v>
      </c>
      <c r="B31" s="174" t="s">
        <v>50</v>
      </c>
      <c r="C31" s="174" t="s">
        <v>14</v>
      </c>
      <c r="D31" s="174" t="s">
        <v>40</v>
      </c>
      <c r="E31" s="174">
        <v>2</v>
      </c>
      <c r="F31" s="174">
        <v>0.2</v>
      </c>
      <c r="G31" s="174">
        <v>0.4</v>
      </c>
      <c r="H31" s="174" t="s">
        <v>12</v>
      </c>
    </row>
    <row r="32" s="161" customFormat="1" spans="1:8">
      <c r="A32" s="174">
        <v>6.8</v>
      </c>
      <c r="B32" s="174" t="s">
        <v>51</v>
      </c>
      <c r="C32" s="174" t="s">
        <v>14</v>
      </c>
      <c r="D32" s="174" t="s">
        <v>40</v>
      </c>
      <c r="E32" s="174">
        <v>1</v>
      </c>
      <c r="F32" s="174">
        <v>1.95</v>
      </c>
      <c r="G32" s="174">
        <v>1.95</v>
      </c>
      <c r="H32" s="174" t="s">
        <v>12</v>
      </c>
    </row>
    <row r="33" s="161" customFormat="1" spans="1:8">
      <c r="A33" s="174">
        <v>6.9</v>
      </c>
      <c r="B33" s="174" t="s">
        <v>52</v>
      </c>
      <c r="C33" s="174" t="s">
        <v>14</v>
      </c>
      <c r="D33" s="174" t="s">
        <v>40</v>
      </c>
      <c r="E33" s="174">
        <v>4</v>
      </c>
      <c r="F33" s="174">
        <v>0.1</v>
      </c>
      <c r="G33" s="174">
        <v>0.4</v>
      </c>
      <c r="H33" s="174" t="s">
        <v>12</v>
      </c>
    </row>
    <row r="34" s="161" customFormat="1" spans="1:8">
      <c r="A34" s="177" t="s">
        <v>92</v>
      </c>
      <c r="B34" s="174" t="s">
        <v>53</v>
      </c>
      <c r="C34" s="174" t="s">
        <v>14</v>
      </c>
      <c r="D34" s="174" t="s">
        <v>40</v>
      </c>
      <c r="E34" s="174">
        <v>2</v>
      </c>
      <c r="F34" s="174">
        <v>0.2</v>
      </c>
      <c r="G34" s="174">
        <v>0.4</v>
      </c>
      <c r="H34" s="174" t="s">
        <v>12</v>
      </c>
    </row>
    <row r="35" s="161" customFormat="1" spans="1:8">
      <c r="A35" s="177" t="s">
        <v>93</v>
      </c>
      <c r="B35" s="174" t="s">
        <v>54</v>
      </c>
      <c r="C35" s="174" t="s">
        <v>14</v>
      </c>
      <c r="D35" s="174" t="s">
        <v>40</v>
      </c>
      <c r="E35" s="174">
        <v>2</v>
      </c>
      <c r="F35" s="174">
        <v>0.1</v>
      </c>
      <c r="G35" s="174">
        <v>0.2</v>
      </c>
      <c r="H35" s="174" t="s">
        <v>12</v>
      </c>
    </row>
    <row r="36" s="163" customFormat="1" spans="1:8">
      <c r="A36" s="178" t="s">
        <v>94</v>
      </c>
      <c r="B36" s="172" t="s">
        <v>55</v>
      </c>
      <c r="C36" s="172" t="s">
        <v>14</v>
      </c>
      <c r="D36" s="172" t="s">
        <v>15</v>
      </c>
      <c r="E36" s="172">
        <v>3</v>
      </c>
      <c r="F36" s="172">
        <v>2.5</v>
      </c>
      <c r="G36" s="173">
        <v>7.5</v>
      </c>
      <c r="H36" s="174" t="s">
        <v>12</v>
      </c>
    </row>
    <row r="37" s="163" customFormat="1" spans="1:8">
      <c r="A37" s="178" t="s">
        <v>95</v>
      </c>
      <c r="B37" s="172" t="s">
        <v>56</v>
      </c>
      <c r="C37" s="172" t="s">
        <v>14</v>
      </c>
      <c r="D37" s="172" t="s">
        <v>15</v>
      </c>
      <c r="E37" s="172">
        <v>1</v>
      </c>
      <c r="F37" s="172">
        <v>6</v>
      </c>
      <c r="G37" s="173">
        <v>6</v>
      </c>
      <c r="H37" s="174" t="s">
        <v>12</v>
      </c>
    </row>
    <row r="38" s="163" customFormat="1" spans="1:8">
      <c r="A38" s="178" t="s">
        <v>96</v>
      </c>
      <c r="B38" s="172" t="s">
        <v>57</v>
      </c>
      <c r="C38" s="172" t="s">
        <v>14</v>
      </c>
      <c r="D38" s="172" t="s">
        <v>15</v>
      </c>
      <c r="E38" s="172">
        <v>2</v>
      </c>
      <c r="F38" s="172">
        <v>6</v>
      </c>
      <c r="G38" s="173">
        <v>12</v>
      </c>
      <c r="H38" s="174" t="s">
        <v>12</v>
      </c>
    </row>
    <row r="39" s="163" customFormat="1" spans="1:8">
      <c r="A39" s="178" t="s">
        <v>97</v>
      </c>
      <c r="B39" s="172" t="s">
        <v>58</v>
      </c>
      <c r="C39" s="172" t="s">
        <v>14</v>
      </c>
      <c r="D39" s="172" t="s">
        <v>15</v>
      </c>
      <c r="E39" s="172">
        <v>1</v>
      </c>
      <c r="F39" s="172">
        <v>1.9</v>
      </c>
      <c r="G39" s="173">
        <v>1.9</v>
      </c>
      <c r="H39" s="174" t="s">
        <v>12</v>
      </c>
    </row>
    <row r="40" s="163" customFormat="1" spans="1:8">
      <c r="A40" s="178" t="s">
        <v>98</v>
      </c>
      <c r="B40" s="173" t="s">
        <v>59</v>
      </c>
      <c r="C40" s="179" t="s">
        <v>14</v>
      </c>
      <c r="D40" s="172" t="s">
        <v>15</v>
      </c>
      <c r="E40" s="172">
        <v>1</v>
      </c>
      <c r="F40" s="173">
        <v>6</v>
      </c>
      <c r="G40" s="173">
        <v>6</v>
      </c>
      <c r="H40" s="174" t="s">
        <v>12</v>
      </c>
    </row>
    <row r="41" s="162" customFormat="1" spans="1:8">
      <c r="A41" s="177" t="s">
        <v>99</v>
      </c>
      <c r="B41" s="173" t="s">
        <v>60</v>
      </c>
      <c r="C41" s="179" t="s">
        <v>14</v>
      </c>
      <c r="D41" s="174" t="s">
        <v>15</v>
      </c>
      <c r="E41" s="174">
        <v>1</v>
      </c>
      <c r="F41" s="173">
        <v>11</v>
      </c>
      <c r="G41" s="173">
        <v>11</v>
      </c>
      <c r="H41" s="174" t="s">
        <v>12</v>
      </c>
    </row>
    <row r="42" s="160" customFormat="1" spans="1:8">
      <c r="A42" s="171" t="s">
        <v>61</v>
      </c>
      <c r="B42" s="171" t="s">
        <v>62</v>
      </c>
      <c r="C42" s="171" t="s">
        <v>20</v>
      </c>
      <c r="D42" s="171" t="s">
        <v>11</v>
      </c>
      <c r="E42" s="171">
        <f>SUM(E43:E46)</f>
        <v>19</v>
      </c>
      <c r="F42" s="171">
        <v>161</v>
      </c>
      <c r="G42" s="171">
        <f>SUM(G43:G46)</f>
        <v>161</v>
      </c>
      <c r="H42" s="171" t="s">
        <v>12</v>
      </c>
    </row>
    <row r="43" s="161" customFormat="1" spans="1:8">
      <c r="A43" s="174">
        <v>7.1</v>
      </c>
      <c r="B43" s="176" t="s">
        <v>63</v>
      </c>
      <c r="C43" s="174" t="s">
        <v>20</v>
      </c>
      <c r="D43" s="174" t="s">
        <v>15</v>
      </c>
      <c r="E43" s="174">
        <v>1</v>
      </c>
      <c r="F43" s="174">
        <v>14</v>
      </c>
      <c r="G43" s="174">
        <v>14</v>
      </c>
      <c r="H43" s="174" t="s">
        <v>12</v>
      </c>
    </row>
    <row r="44" s="161" customFormat="1" spans="1:8">
      <c r="A44" s="174">
        <v>7.2</v>
      </c>
      <c r="B44" s="176" t="s">
        <v>64</v>
      </c>
      <c r="C44" s="174" t="s">
        <v>20</v>
      </c>
      <c r="D44" s="174" t="s">
        <v>15</v>
      </c>
      <c r="E44" s="174">
        <v>4</v>
      </c>
      <c r="F44" s="174">
        <v>6.5</v>
      </c>
      <c r="G44" s="174">
        <v>26</v>
      </c>
      <c r="H44" s="174" t="s">
        <v>12</v>
      </c>
    </row>
    <row r="45" s="161" customFormat="1" spans="1:8">
      <c r="A45" s="174">
        <v>7.3</v>
      </c>
      <c r="B45" s="176" t="s">
        <v>65</v>
      </c>
      <c r="C45" s="174" t="s">
        <v>20</v>
      </c>
      <c r="D45" s="174" t="s">
        <v>15</v>
      </c>
      <c r="E45" s="174">
        <v>6</v>
      </c>
      <c r="F45" s="174">
        <v>5.5</v>
      </c>
      <c r="G45" s="174">
        <v>33</v>
      </c>
      <c r="H45" s="174" t="s">
        <v>12</v>
      </c>
    </row>
    <row r="46" s="161" customFormat="1" spans="1:8">
      <c r="A46" s="174">
        <v>7.4</v>
      </c>
      <c r="B46" s="176" t="s">
        <v>66</v>
      </c>
      <c r="C46" s="174" t="s">
        <v>20</v>
      </c>
      <c r="D46" s="174" t="s">
        <v>15</v>
      </c>
      <c r="E46" s="174">
        <v>8</v>
      </c>
      <c r="F46" s="174">
        <v>11</v>
      </c>
      <c r="G46" s="174">
        <v>88</v>
      </c>
      <c r="H46" s="174" t="s">
        <v>12</v>
      </c>
    </row>
    <row r="47" s="160" customFormat="1" spans="1:8">
      <c r="A47" s="171" t="s">
        <v>67</v>
      </c>
      <c r="B47" s="171" t="s">
        <v>68</v>
      </c>
      <c r="C47" s="171" t="s">
        <v>20</v>
      </c>
      <c r="D47" s="171" t="s">
        <v>11</v>
      </c>
      <c r="E47" s="171">
        <f>SUM(E48:E49)</f>
        <v>28</v>
      </c>
      <c r="F47" s="171">
        <v>230.4</v>
      </c>
      <c r="G47" s="171">
        <v>230.4</v>
      </c>
      <c r="H47" s="171" t="s">
        <v>12</v>
      </c>
    </row>
    <row r="48" s="161" customFormat="1" spans="1:8">
      <c r="A48" s="174">
        <v>8.1</v>
      </c>
      <c r="B48" s="176" t="s">
        <v>69</v>
      </c>
      <c r="C48" s="174" t="s">
        <v>20</v>
      </c>
      <c r="D48" s="174" t="s">
        <v>40</v>
      </c>
      <c r="E48" s="174">
        <v>8</v>
      </c>
      <c r="F48" s="174">
        <v>6.3</v>
      </c>
      <c r="G48" s="174">
        <v>50.4</v>
      </c>
      <c r="H48" s="174" t="s">
        <v>12</v>
      </c>
    </row>
    <row r="49" s="161" customFormat="1" spans="1:8">
      <c r="A49" s="174">
        <v>8.2</v>
      </c>
      <c r="B49" s="176" t="s">
        <v>70</v>
      </c>
      <c r="C49" s="174" t="s">
        <v>20</v>
      </c>
      <c r="D49" s="174" t="s">
        <v>15</v>
      </c>
      <c r="E49" s="174">
        <v>20</v>
      </c>
      <c r="F49" s="174">
        <v>9</v>
      </c>
      <c r="G49" s="174">
        <v>180</v>
      </c>
      <c r="H49" s="174" t="s">
        <v>12</v>
      </c>
    </row>
    <row r="50" s="160" customFormat="1" spans="1:8">
      <c r="A50" s="171" t="s">
        <v>71</v>
      </c>
      <c r="B50" s="175" t="s">
        <v>72</v>
      </c>
      <c r="C50" s="171" t="s">
        <v>20</v>
      </c>
      <c r="D50" s="171" t="s">
        <v>15</v>
      </c>
      <c r="E50" s="171">
        <v>1</v>
      </c>
      <c r="F50" s="171">
        <v>40</v>
      </c>
      <c r="G50" s="171">
        <v>40</v>
      </c>
      <c r="H50" s="171" t="s">
        <v>12</v>
      </c>
    </row>
    <row r="51" s="160" customFormat="1" spans="1:8">
      <c r="A51" s="171" t="s">
        <v>73</v>
      </c>
      <c r="B51" s="175" t="s">
        <v>74</v>
      </c>
      <c r="C51" s="171" t="s">
        <v>20</v>
      </c>
      <c r="D51" s="171" t="s">
        <v>15</v>
      </c>
      <c r="E51" s="171">
        <v>1</v>
      </c>
      <c r="F51" s="171">
        <v>150</v>
      </c>
      <c r="G51" s="171">
        <v>150</v>
      </c>
      <c r="H51" s="171" t="s">
        <v>12</v>
      </c>
    </row>
    <row r="52" s="160" customFormat="1" spans="1:8">
      <c r="A52" s="171" t="s">
        <v>75</v>
      </c>
      <c r="B52" s="175" t="s">
        <v>76</v>
      </c>
      <c r="C52" s="171" t="s">
        <v>20</v>
      </c>
      <c r="D52" s="171" t="s">
        <v>15</v>
      </c>
      <c r="E52" s="171">
        <v>1</v>
      </c>
      <c r="F52" s="171">
        <v>45</v>
      </c>
      <c r="G52" s="171">
        <v>45</v>
      </c>
      <c r="H52" s="171" t="s">
        <v>12</v>
      </c>
    </row>
    <row r="53" s="160" customFormat="1" spans="1:8">
      <c r="A53" s="171" t="s">
        <v>77</v>
      </c>
      <c r="B53" s="175" t="s">
        <v>78</v>
      </c>
      <c r="C53" s="171" t="s">
        <v>20</v>
      </c>
      <c r="D53" s="171" t="s">
        <v>15</v>
      </c>
      <c r="E53" s="171">
        <v>1</v>
      </c>
      <c r="F53" s="171">
        <v>43.6</v>
      </c>
      <c r="G53" s="171">
        <v>43.6</v>
      </c>
      <c r="H53" s="171" t="s">
        <v>12</v>
      </c>
    </row>
    <row r="54" s="164" customFormat="1" spans="1:8">
      <c r="A54" s="171" t="s">
        <v>79</v>
      </c>
      <c r="B54" s="175" t="s">
        <v>80</v>
      </c>
      <c r="C54" s="171" t="s">
        <v>14</v>
      </c>
      <c r="D54" s="171" t="s">
        <v>11</v>
      </c>
      <c r="E54" s="180">
        <f>SUM(E55:E57)</f>
        <v>45</v>
      </c>
      <c r="F54" s="171">
        <v>100</v>
      </c>
      <c r="G54" s="171">
        <v>100</v>
      </c>
      <c r="H54" s="171" t="s">
        <v>81</v>
      </c>
    </row>
    <row r="55" s="165" customFormat="1" spans="1:8">
      <c r="A55" s="174">
        <v>13.1</v>
      </c>
      <c r="B55" s="176" t="s">
        <v>82</v>
      </c>
      <c r="C55" s="174" t="s">
        <v>14</v>
      </c>
      <c r="D55" s="174" t="s">
        <v>15</v>
      </c>
      <c r="E55" s="174">
        <v>34</v>
      </c>
      <c r="F55" s="174">
        <v>2.38</v>
      </c>
      <c r="G55" s="174">
        <f>F55*E55</f>
        <v>80.92</v>
      </c>
      <c r="H55" s="174" t="s">
        <v>81</v>
      </c>
    </row>
    <row r="56" s="165" customFormat="1" spans="1:8">
      <c r="A56" s="174">
        <v>13.2</v>
      </c>
      <c r="B56" s="176" t="s">
        <v>83</v>
      </c>
      <c r="C56" s="174" t="s">
        <v>14</v>
      </c>
      <c r="D56" s="174" t="s">
        <v>15</v>
      </c>
      <c r="E56" s="174">
        <v>10</v>
      </c>
      <c r="F56" s="174">
        <v>1.908</v>
      </c>
      <c r="G56" s="174">
        <f>F56*E56</f>
        <v>19.08</v>
      </c>
      <c r="H56" s="174" t="s">
        <v>81</v>
      </c>
    </row>
    <row r="57" s="165" customFormat="1" spans="1:8">
      <c r="A57" s="174">
        <v>13.3</v>
      </c>
      <c r="B57" s="176" t="s">
        <v>100</v>
      </c>
      <c r="C57" s="174" t="s">
        <v>14</v>
      </c>
      <c r="D57" s="174" t="s">
        <v>86</v>
      </c>
      <c r="E57" s="181">
        <v>1</v>
      </c>
      <c r="F57" s="174">
        <v>0</v>
      </c>
      <c r="G57" s="174">
        <v>0</v>
      </c>
      <c r="H57" s="174" t="s">
        <v>81</v>
      </c>
    </row>
    <row r="58" s="160" customFormat="1" spans="1:8">
      <c r="A58" s="171" t="s">
        <v>84</v>
      </c>
      <c r="B58" s="175" t="s">
        <v>85</v>
      </c>
      <c r="C58" s="171" t="s">
        <v>14</v>
      </c>
      <c r="D58" s="171" t="s">
        <v>86</v>
      </c>
      <c r="E58" s="171">
        <v>1</v>
      </c>
      <c r="F58" s="171">
        <v>430</v>
      </c>
      <c r="G58" s="171">
        <v>430</v>
      </c>
      <c r="H58" s="171" t="s">
        <v>87</v>
      </c>
    </row>
    <row r="59" spans="1:8">
      <c r="A59" s="166" t="s">
        <v>88</v>
      </c>
      <c r="B59" s="166"/>
      <c r="C59" s="166"/>
      <c r="D59" s="166"/>
      <c r="E59" s="182">
        <v>165</v>
      </c>
      <c r="F59" s="182"/>
      <c r="G59" s="166">
        <f>G2+G5+G8+G14+G17+G24+G42+G47+G50+G51+G52+G53+G54+G58</f>
        <v>1863.3</v>
      </c>
      <c r="H59" s="172"/>
    </row>
    <row r="60" s="161" customFormat="1"/>
    <row r="61" s="161" customFormat="1"/>
    <row r="62" s="161" customFormat="1"/>
    <row r="63" s="161" customFormat="1" ht="15" customHeight="1"/>
    <row r="64" s="161" customFormat="1"/>
    <row r="65" s="161" customFormat="1"/>
    <row r="66" s="161" customFormat="1"/>
    <row r="67" s="161" customFormat="1"/>
    <row r="68" s="161" customFormat="1"/>
    <row r="69" s="161" customFormat="1" spans="2:2">
      <c r="B69" s="183"/>
    </row>
    <row r="70" s="161" customFormat="1" spans="2:2">
      <c r="B70" s="183"/>
    </row>
  </sheetData>
  <mergeCells count="1">
    <mergeCell ref="A59:D59"/>
  </mergeCells>
  <printOptions horizontalCentered="1" verticalCentered="1"/>
  <pageMargins left="0.196527777777778" right="0.196527777777778" top="0.196527777777778" bottom="0.196527777777778" header="0.196527777777778" footer="0.196527777777778"/>
  <pageSetup paperSize="9" scale="9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50"/>
  <sheetViews>
    <sheetView zoomScale="85" zoomScaleNormal="85" workbookViewId="0">
      <pane xSplit="6" ySplit="2" topLeftCell="G3" activePane="bottomRight" state="frozen"/>
      <selection/>
      <selection pane="topRight"/>
      <selection pane="bottomLeft"/>
      <selection pane="bottomRight" activeCell="J6" sqref="J6"/>
    </sheetView>
  </sheetViews>
  <sheetFormatPr defaultColWidth="8.875" defaultRowHeight="14.25"/>
  <cols>
    <col min="1" max="1" width="4.75" style="103" customWidth="1"/>
    <col min="2" max="2" width="13.375" style="103" customWidth="1"/>
    <col min="3" max="3" width="5.875" style="103" customWidth="1"/>
    <col min="4" max="4" width="5.375" style="103" customWidth="1"/>
    <col min="5" max="5" width="7.125" style="103" customWidth="1"/>
    <col min="6" max="6" width="8.125" style="103" customWidth="1"/>
    <col min="7" max="7" width="16.75" style="103" customWidth="1"/>
    <col min="8" max="8" width="8.125" style="103" customWidth="1"/>
    <col min="9" max="10" width="6" style="103" customWidth="1"/>
    <col min="11" max="12" width="8.125" style="103" customWidth="1"/>
    <col min="13" max="13" width="8.875" style="103" customWidth="1"/>
    <col min="14" max="14" width="6.375" style="104" customWidth="1"/>
    <col min="15" max="15" width="10" style="105" customWidth="1"/>
    <col min="16" max="18" width="8.875" style="103"/>
    <col min="19" max="19" width="45" style="103" customWidth="1"/>
    <col min="20" max="20" width="86.75" style="103" customWidth="1"/>
    <col min="21" max="21" width="5.25" style="103" customWidth="1"/>
    <col min="22" max="16384" width="8.875" style="103"/>
  </cols>
  <sheetData>
    <row r="1" ht="18" spans="1:21">
      <c r="A1" s="106" t="s">
        <v>101</v>
      </c>
      <c r="B1" s="106"/>
      <c r="C1" s="106"/>
      <c r="D1" s="106"/>
      <c r="E1" s="106"/>
      <c r="F1" s="106"/>
      <c r="G1" s="106"/>
      <c r="H1" s="106"/>
      <c r="I1" s="106"/>
      <c r="J1" s="106"/>
      <c r="K1" s="106"/>
      <c r="L1" s="106"/>
      <c r="M1" s="106"/>
      <c r="N1" s="106"/>
      <c r="O1" s="107"/>
      <c r="P1" s="106"/>
      <c r="Q1" s="106"/>
      <c r="R1" s="106"/>
      <c r="S1" s="106"/>
      <c r="T1" s="106"/>
      <c r="U1" s="106"/>
    </row>
    <row r="2" s="99" customFormat="1" ht="63" spans="1:21">
      <c r="A2" s="108" t="s">
        <v>0</v>
      </c>
      <c r="B2" s="108" t="s">
        <v>1</v>
      </c>
      <c r="C2" s="108" t="s">
        <v>102</v>
      </c>
      <c r="D2" s="109" t="s">
        <v>3</v>
      </c>
      <c r="E2" s="109" t="s">
        <v>103</v>
      </c>
      <c r="F2" s="108" t="s">
        <v>104</v>
      </c>
      <c r="G2" s="108" t="s">
        <v>105</v>
      </c>
      <c r="H2" s="108" t="s">
        <v>102</v>
      </c>
      <c r="I2" s="108" t="s">
        <v>4</v>
      </c>
      <c r="J2" s="109" t="s">
        <v>3</v>
      </c>
      <c r="K2" s="109" t="s">
        <v>103</v>
      </c>
      <c r="L2" s="108" t="s">
        <v>106</v>
      </c>
      <c r="M2" s="109" t="s">
        <v>7</v>
      </c>
      <c r="N2" s="108" t="s">
        <v>107</v>
      </c>
      <c r="O2" s="110" t="s">
        <v>108</v>
      </c>
      <c r="P2" s="109" t="s">
        <v>109</v>
      </c>
      <c r="Q2" s="109"/>
      <c r="R2" s="109"/>
      <c r="S2" s="108" t="s">
        <v>110</v>
      </c>
      <c r="T2" s="109" t="s">
        <v>111</v>
      </c>
      <c r="U2" s="108" t="s">
        <v>112</v>
      </c>
    </row>
    <row r="3" s="100" customFormat="1" ht="110.25" spans="1:21">
      <c r="A3" s="111">
        <v>1</v>
      </c>
      <c r="B3" s="112" t="s">
        <v>10</v>
      </c>
      <c r="C3" s="112" t="s">
        <v>14</v>
      </c>
      <c r="D3" s="111" t="s">
        <v>11</v>
      </c>
      <c r="E3" s="111">
        <v>27.6</v>
      </c>
      <c r="F3" s="111">
        <v>27.6</v>
      </c>
      <c r="G3" s="113" t="s">
        <v>13</v>
      </c>
      <c r="H3" s="114" t="s">
        <v>14</v>
      </c>
      <c r="I3" s="114">
        <v>2</v>
      </c>
      <c r="J3" s="114" t="s">
        <v>15</v>
      </c>
      <c r="K3" s="113">
        <v>5.8</v>
      </c>
      <c r="L3" s="113">
        <v>11.6</v>
      </c>
      <c r="M3" s="115" t="s">
        <v>12</v>
      </c>
      <c r="N3" s="116" t="s">
        <v>113</v>
      </c>
      <c r="O3" s="117" t="s">
        <v>114</v>
      </c>
      <c r="P3" s="118" t="s">
        <v>115</v>
      </c>
      <c r="Q3" s="118" t="s">
        <v>116</v>
      </c>
      <c r="R3" s="118" t="s">
        <v>117</v>
      </c>
      <c r="S3" s="118" t="s">
        <v>118</v>
      </c>
      <c r="T3" s="118" t="s">
        <v>119</v>
      </c>
      <c r="U3" s="114">
        <v>0</v>
      </c>
    </row>
    <row r="4" s="100" customFormat="1" ht="157.5" spans="1:21">
      <c r="A4" s="119"/>
      <c r="B4" s="120"/>
      <c r="C4" s="120"/>
      <c r="D4" s="119"/>
      <c r="E4" s="119"/>
      <c r="F4" s="119"/>
      <c r="G4" s="113" t="s">
        <v>16</v>
      </c>
      <c r="H4" s="114" t="s">
        <v>14</v>
      </c>
      <c r="I4" s="114">
        <v>2</v>
      </c>
      <c r="J4" s="114" t="s">
        <v>15</v>
      </c>
      <c r="K4" s="113">
        <v>8</v>
      </c>
      <c r="L4" s="113">
        <v>16</v>
      </c>
      <c r="M4" s="121"/>
      <c r="N4" s="116" t="s">
        <v>113</v>
      </c>
      <c r="O4" s="117" t="s">
        <v>114</v>
      </c>
      <c r="P4" s="118" t="s">
        <v>115</v>
      </c>
      <c r="Q4" s="118" t="s">
        <v>116</v>
      </c>
      <c r="R4" s="118" t="s">
        <v>117</v>
      </c>
      <c r="S4" s="118" t="s">
        <v>120</v>
      </c>
      <c r="T4" s="118" t="s">
        <v>121</v>
      </c>
      <c r="U4" s="114">
        <v>0</v>
      </c>
    </row>
    <row r="5" s="100" customFormat="1" ht="267.75" spans="1:21">
      <c r="A5" s="111">
        <v>2</v>
      </c>
      <c r="B5" s="112" t="s">
        <v>18</v>
      </c>
      <c r="C5" s="112" t="s">
        <v>20</v>
      </c>
      <c r="D5" s="111" t="s">
        <v>11</v>
      </c>
      <c r="E5" s="111">
        <v>55</v>
      </c>
      <c r="F5" s="111">
        <v>55</v>
      </c>
      <c r="G5" s="113" t="s">
        <v>19</v>
      </c>
      <c r="H5" s="114" t="s">
        <v>20</v>
      </c>
      <c r="I5" s="114">
        <v>1</v>
      </c>
      <c r="J5" s="114" t="s">
        <v>15</v>
      </c>
      <c r="K5" s="113">
        <v>13</v>
      </c>
      <c r="L5" s="113">
        <v>13</v>
      </c>
      <c r="M5" s="115" t="s">
        <v>12</v>
      </c>
      <c r="N5" s="116" t="s">
        <v>113</v>
      </c>
      <c r="O5" s="117" t="s">
        <v>114</v>
      </c>
      <c r="P5" s="118" t="s">
        <v>122</v>
      </c>
      <c r="Q5" s="118" t="s">
        <v>123</v>
      </c>
      <c r="R5" s="118" t="s">
        <v>124</v>
      </c>
      <c r="S5" s="118" t="s">
        <v>125</v>
      </c>
      <c r="T5" s="118" t="s">
        <v>126</v>
      </c>
      <c r="U5" s="114">
        <v>0</v>
      </c>
    </row>
    <row r="6" s="100" customFormat="1" ht="408.6" customHeight="1" spans="1:21">
      <c r="A6" s="119"/>
      <c r="B6" s="120"/>
      <c r="C6" s="120"/>
      <c r="D6" s="119"/>
      <c r="E6" s="119"/>
      <c r="F6" s="119"/>
      <c r="G6" s="113" t="s">
        <v>21</v>
      </c>
      <c r="H6" s="114" t="s">
        <v>20</v>
      </c>
      <c r="I6" s="114">
        <v>1</v>
      </c>
      <c r="J6" s="114" t="s">
        <v>15</v>
      </c>
      <c r="K6" s="113">
        <v>42</v>
      </c>
      <c r="L6" s="113">
        <v>42</v>
      </c>
      <c r="M6" s="121"/>
      <c r="N6" s="116" t="s">
        <v>113</v>
      </c>
      <c r="O6" s="117" t="s">
        <v>114</v>
      </c>
      <c r="P6" s="118" t="s">
        <v>127</v>
      </c>
      <c r="Q6" s="118" t="s">
        <v>128</v>
      </c>
      <c r="R6" s="118" t="s">
        <v>129</v>
      </c>
      <c r="S6" s="118" t="s">
        <v>130</v>
      </c>
      <c r="T6" s="118" t="s">
        <v>131</v>
      </c>
      <c r="U6" s="114">
        <v>0</v>
      </c>
    </row>
    <row r="7" s="101" customFormat="1" ht="63" spans="1:21">
      <c r="A7" s="113">
        <v>3</v>
      </c>
      <c r="B7" s="113" t="s">
        <v>23</v>
      </c>
      <c r="C7" s="113" t="s">
        <v>20</v>
      </c>
      <c r="D7" s="113" t="s">
        <v>11</v>
      </c>
      <c r="E7" s="113">
        <v>330</v>
      </c>
      <c r="F7" s="113">
        <v>330</v>
      </c>
      <c r="G7" s="113" t="s">
        <v>24</v>
      </c>
      <c r="H7" s="122" t="s">
        <v>20</v>
      </c>
      <c r="I7" s="113">
        <v>2</v>
      </c>
      <c r="J7" s="113" t="s">
        <v>15</v>
      </c>
      <c r="K7" s="113">
        <v>2.4</v>
      </c>
      <c r="L7" s="113">
        <v>4.8</v>
      </c>
      <c r="M7" s="113" t="s">
        <v>12</v>
      </c>
      <c r="N7" s="116" t="s">
        <v>113</v>
      </c>
      <c r="O7" s="117" t="s">
        <v>132</v>
      </c>
      <c r="P7" s="113" t="s">
        <v>133</v>
      </c>
      <c r="Q7" s="113" t="s">
        <v>134</v>
      </c>
      <c r="R7" s="113" t="s">
        <v>135</v>
      </c>
      <c r="S7" s="113" t="s">
        <v>136</v>
      </c>
      <c r="T7" s="113" t="s">
        <v>137</v>
      </c>
      <c r="U7" s="122">
        <v>0</v>
      </c>
    </row>
    <row r="8" s="101" customFormat="1" ht="110.25" spans="1:21">
      <c r="A8" s="113"/>
      <c r="B8" s="113"/>
      <c r="C8" s="113"/>
      <c r="D8" s="113"/>
      <c r="E8" s="113"/>
      <c r="F8" s="113"/>
      <c r="G8" s="113" t="s">
        <v>25</v>
      </c>
      <c r="H8" s="122" t="s">
        <v>20</v>
      </c>
      <c r="I8" s="113">
        <v>6</v>
      </c>
      <c r="J8" s="113" t="s">
        <v>15</v>
      </c>
      <c r="K8" s="113">
        <v>15</v>
      </c>
      <c r="L8" s="113">
        <v>90</v>
      </c>
      <c r="M8" s="113"/>
      <c r="N8" s="116" t="s">
        <v>113</v>
      </c>
      <c r="O8" s="117" t="s">
        <v>132</v>
      </c>
      <c r="P8" s="113" t="s">
        <v>138</v>
      </c>
      <c r="Q8" s="113" t="s">
        <v>139</v>
      </c>
      <c r="R8" s="113" t="s">
        <v>140</v>
      </c>
      <c r="S8" s="113" t="s">
        <v>141</v>
      </c>
      <c r="T8" s="113" t="s">
        <v>142</v>
      </c>
      <c r="U8" s="122">
        <v>0</v>
      </c>
    </row>
    <row r="9" s="101" customFormat="1" ht="78.75" spans="1:21">
      <c r="A9" s="113"/>
      <c r="B9" s="113"/>
      <c r="C9" s="113"/>
      <c r="D9" s="113"/>
      <c r="E9" s="113"/>
      <c r="F9" s="113"/>
      <c r="G9" s="113" t="s">
        <v>26</v>
      </c>
      <c r="H9" s="122" t="s">
        <v>20</v>
      </c>
      <c r="I9" s="113">
        <v>2</v>
      </c>
      <c r="J9" s="113" t="s">
        <v>15</v>
      </c>
      <c r="K9" s="113">
        <v>7.5</v>
      </c>
      <c r="L9" s="113">
        <v>15</v>
      </c>
      <c r="M9" s="113"/>
      <c r="N9" s="116" t="s">
        <v>113</v>
      </c>
      <c r="O9" s="117" t="s">
        <v>132</v>
      </c>
      <c r="P9" s="113" t="s">
        <v>143</v>
      </c>
      <c r="Q9" s="113" t="s">
        <v>144</v>
      </c>
      <c r="R9" s="113" t="s">
        <v>145</v>
      </c>
      <c r="S9" s="113" t="s">
        <v>146</v>
      </c>
      <c r="T9" s="113" t="s">
        <v>147</v>
      </c>
      <c r="U9" s="122">
        <v>0</v>
      </c>
    </row>
    <row r="10" s="101" customFormat="1" ht="110.25" spans="1:21">
      <c r="A10" s="113"/>
      <c r="B10" s="113"/>
      <c r="C10" s="113"/>
      <c r="D10" s="113"/>
      <c r="E10" s="113"/>
      <c r="F10" s="113"/>
      <c r="G10" s="113" t="s">
        <v>27</v>
      </c>
      <c r="H10" s="122" t="s">
        <v>20</v>
      </c>
      <c r="I10" s="113">
        <v>2</v>
      </c>
      <c r="J10" s="113" t="s">
        <v>15</v>
      </c>
      <c r="K10" s="113">
        <v>48.3</v>
      </c>
      <c r="L10" s="113">
        <v>96.6</v>
      </c>
      <c r="M10" s="113"/>
      <c r="N10" s="116" t="s">
        <v>113</v>
      </c>
      <c r="O10" s="117" t="s">
        <v>132</v>
      </c>
      <c r="P10" s="113" t="s">
        <v>148</v>
      </c>
      <c r="Q10" s="113" t="s">
        <v>149</v>
      </c>
      <c r="R10" s="113" t="s">
        <v>150</v>
      </c>
      <c r="S10" s="113" t="s">
        <v>151</v>
      </c>
      <c r="T10" s="113" t="s">
        <v>152</v>
      </c>
      <c r="U10" s="122">
        <v>0</v>
      </c>
    </row>
    <row r="11" s="101" customFormat="1" ht="94.5" spans="1:21">
      <c r="A11" s="113"/>
      <c r="B11" s="113"/>
      <c r="C11" s="113"/>
      <c r="D11" s="113"/>
      <c r="E11" s="113"/>
      <c r="F11" s="113"/>
      <c r="G11" s="113" t="s">
        <v>28</v>
      </c>
      <c r="H11" s="122" t="s">
        <v>20</v>
      </c>
      <c r="I11" s="113">
        <v>1</v>
      </c>
      <c r="J11" s="113" t="s">
        <v>15</v>
      </c>
      <c r="K11" s="113">
        <v>123.6</v>
      </c>
      <c r="L11" s="113">
        <v>123.6</v>
      </c>
      <c r="M11" s="113"/>
      <c r="N11" s="116" t="s">
        <v>113</v>
      </c>
      <c r="O11" s="117" t="s">
        <v>132</v>
      </c>
      <c r="P11" s="113" t="s">
        <v>153</v>
      </c>
      <c r="Q11" s="113" t="s">
        <v>154</v>
      </c>
      <c r="R11" s="113" t="s">
        <v>155</v>
      </c>
      <c r="S11" s="113" t="s">
        <v>156</v>
      </c>
      <c r="T11" s="113" t="s">
        <v>157</v>
      </c>
      <c r="U11" s="122">
        <v>0</v>
      </c>
    </row>
    <row r="12" s="100" customFormat="1" ht="141.75" spans="1:21">
      <c r="A12" s="111">
        <v>4</v>
      </c>
      <c r="B12" s="112" t="s">
        <v>30</v>
      </c>
      <c r="C12" s="123" t="s">
        <v>20</v>
      </c>
      <c r="D12" s="123" t="s">
        <v>15</v>
      </c>
      <c r="E12" s="123">
        <v>106.8</v>
      </c>
      <c r="F12" s="123">
        <v>106.8</v>
      </c>
      <c r="G12" s="113" t="s">
        <v>31</v>
      </c>
      <c r="H12" s="114" t="s">
        <v>20</v>
      </c>
      <c r="I12" s="114">
        <v>6</v>
      </c>
      <c r="J12" s="114" t="s">
        <v>15</v>
      </c>
      <c r="K12" s="113">
        <v>13</v>
      </c>
      <c r="L12" s="113">
        <v>78</v>
      </c>
      <c r="M12" s="121" t="s">
        <v>12</v>
      </c>
      <c r="N12" s="116" t="s">
        <v>113</v>
      </c>
      <c r="O12" s="117" t="s">
        <v>132</v>
      </c>
      <c r="P12" s="118" t="s">
        <v>158</v>
      </c>
      <c r="Q12" s="118" t="s">
        <v>159</v>
      </c>
      <c r="R12" s="118" t="s">
        <v>160</v>
      </c>
      <c r="S12" s="118" t="s">
        <v>161</v>
      </c>
      <c r="T12" s="118" t="s">
        <v>162</v>
      </c>
      <c r="U12" s="114">
        <v>0</v>
      </c>
    </row>
    <row r="13" s="102" customFormat="1" ht="141.75" spans="1:21">
      <c r="A13" s="119"/>
      <c r="B13" s="120"/>
      <c r="C13" s="124"/>
      <c r="D13" s="124"/>
      <c r="E13" s="124"/>
      <c r="F13" s="124"/>
      <c r="G13" s="125" t="s">
        <v>32</v>
      </c>
      <c r="H13" s="125" t="s">
        <v>20</v>
      </c>
      <c r="I13" s="125">
        <f>L13/K13</f>
        <v>8</v>
      </c>
      <c r="J13" s="125" t="s">
        <v>15</v>
      </c>
      <c r="K13" s="125">
        <v>3.6</v>
      </c>
      <c r="L13" s="125">
        <v>28.8</v>
      </c>
      <c r="M13" s="126"/>
      <c r="N13" s="116" t="s">
        <v>113</v>
      </c>
      <c r="O13" s="117" t="s">
        <v>132</v>
      </c>
      <c r="P13" s="125" t="s">
        <v>163</v>
      </c>
      <c r="Q13" s="125" t="s">
        <v>164</v>
      </c>
      <c r="R13" s="125" t="s">
        <v>165</v>
      </c>
      <c r="S13" s="125" t="s">
        <v>166</v>
      </c>
      <c r="T13" s="125" t="s">
        <v>167</v>
      </c>
      <c r="U13" s="125">
        <v>0</v>
      </c>
    </row>
    <row r="14" s="100" customFormat="1" ht="47.25" spans="1:21">
      <c r="A14" s="127">
        <v>5</v>
      </c>
      <c r="B14" s="112" t="s">
        <v>34</v>
      </c>
      <c r="C14" s="112" t="s">
        <v>20</v>
      </c>
      <c r="D14" s="111" t="s">
        <v>11</v>
      </c>
      <c r="E14" s="112">
        <v>90.53</v>
      </c>
      <c r="F14" s="112">
        <v>90.53</v>
      </c>
      <c r="G14" s="113" t="s">
        <v>35</v>
      </c>
      <c r="H14" s="114" t="s">
        <v>20</v>
      </c>
      <c r="I14" s="114">
        <v>1</v>
      </c>
      <c r="J14" s="113" t="s">
        <v>15</v>
      </c>
      <c r="K14" s="113">
        <v>10</v>
      </c>
      <c r="L14" s="113">
        <v>10</v>
      </c>
      <c r="M14" s="128" t="s">
        <v>12</v>
      </c>
      <c r="N14" s="116" t="s">
        <v>113</v>
      </c>
      <c r="O14" s="117" t="s">
        <v>132</v>
      </c>
      <c r="P14" s="118" t="s">
        <v>168</v>
      </c>
      <c r="Q14" s="118" t="s">
        <v>169</v>
      </c>
      <c r="R14" s="118" t="s">
        <v>170</v>
      </c>
      <c r="S14" s="118" t="s">
        <v>171</v>
      </c>
      <c r="T14" s="118" t="s">
        <v>172</v>
      </c>
      <c r="U14" s="114">
        <v>0</v>
      </c>
    </row>
    <row r="15" s="100" customFormat="1" ht="110.25" spans="1:21">
      <c r="A15" s="129"/>
      <c r="B15" s="130"/>
      <c r="C15" s="130"/>
      <c r="D15" s="131"/>
      <c r="E15" s="130"/>
      <c r="F15" s="130"/>
      <c r="G15" s="113" t="s">
        <v>36</v>
      </c>
      <c r="H15" s="114" t="s">
        <v>20</v>
      </c>
      <c r="I15" s="114">
        <v>1</v>
      </c>
      <c r="J15" s="113" t="s">
        <v>15</v>
      </c>
      <c r="K15" s="113">
        <v>45</v>
      </c>
      <c r="L15" s="113">
        <v>45</v>
      </c>
      <c r="M15" s="132"/>
      <c r="N15" s="116" t="s">
        <v>113</v>
      </c>
      <c r="O15" s="117" t="s">
        <v>132</v>
      </c>
      <c r="P15" s="118" t="s">
        <v>173</v>
      </c>
      <c r="Q15" s="118" t="s">
        <v>174</v>
      </c>
      <c r="R15" s="118" t="s">
        <v>175</v>
      </c>
      <c r="S15" s="118" t="s">
        <v>176</v>
      </c>
      <c r="T15" s="118" t="s">
        <v>177</v>
      </c>
      <c r="U15" s="114">
        <v>0</v>
      </c>
    </row>
    <row r="16" s="100" customFormat="1" ht="94.5" spans="1:21">
      <c r="A16" s="129"/>
      <c r="B16" s="130"/>
      <c r="C16" s="130"/>
      <c r="D16" s="131"/>
      <c r="E16" s="130"/>
      <c r="F16" s="130"/>
      <c r="G16" s="113" t="s">
        <v>37</v>
      </c>
      <c r="H16" s="114" t="s">
        <v>20</v>
      </c>
      <c r="I16" s="114">
        <v>2</v>
      </c>
      <c r="J16" s="113" t="s">
        <v>15</v>
      </c>
      <c r="K16" s="113">
        <v>15</v>
      </c>
      <c r="L16" s="113">
        <v>30</v>
      </c>
      <c r="M16" s="132"/>
      <c r="N16" s="116" t="s">
        <v>113</v>
      </c>
      <c r="O16" s="117" t="s">
        <v>132</v>
      </c>
      <c r="P16" s="118" t="s">
        <v>178</v>
      </c>
      <c r="Q16" s="118" t="s">
        <v>179</v>
      </c>
      <c r="R16" s="118" t="s">
        <v>180</v>
      </c>
      <c r="S16" s="118" t="s">
        <v>181</v>
      </c>
      <c r="T16" s="118" t="s">
        <v>182</v>
      </c>
      <c r="U16" s="114">
        <v>0</v>
      </c>
    </row>
    <row r="17" s="102" customFormat="1" ht="40.35" customHeight="1" spans="1:21">
      <c r="A17" s="129"/>
      <c r="B17" s="130"/>
      <c r="C17" s="130"/>
      <c r="D17" s="131"/>
      <c r="E17" s="130"/>
      <c r="F17" s="130"/>
      <c r="G17" s="125" t="s">
        <v>38</v>
      </c>
      <c r="H17" s="125" t="s">
        <v>20</v>
      </c>
      <c r="I17" s="125">
        <v>1</v>
      </c>
      <c r="J17" s="125" t="s">
        <v>15</v>
      </c>
      <c r="K17" s="125">
        <v>0.2</v>
      </c>
      <c r="L17" s="125">
        <v>0.2</v>
      </c>
      <c r="M17" s="132"/>
      <c r="N17" s="116" t="s">
        <v>113</v>
      </c>
      <c r="O17" s="117" t="s">
        <v>132</v>
      </c>
      <c r="P17" s="125" t="s">
        <v>183</v>
      </c>
      <c r="Q17" s="125" t="s">
        <v>184</v>
      </c>
      <c r="R17" s="125" t="s">
        <v>185</v>
      </c>
      <c r="S17" s="125" t="s">
        <v>186</v>
      </c>
      <c r="T17" s="125" t="s">
        <v>187</v>
      </c>
      <c r="U17" s="125">
        <v>0</v>
      </c>
    </row>
    <row r="18" s="102" customFormat="1" ht="63" spans="1:21">
      <c r="A18" s="129"/>
      <c r="B18" s="130"/>
      <c r="C18" s="130"/>
      <c r="D18" s="131"/>
      <c r="E18" s="130"/>
      <c r="F18" s="130"/>
      <c r="G18" s="125" t="s">
        <v>39</v>
      </c>
      <c r="H18" s="125" t="s">
        <v>20</v>
      </c>
      <c r="I18" s="125">
        <v>1</v>
      </c>
      <c r="J18" s="125" t="s">
        <v>40</v>
      </c>
      <c r="K18" s="125">
        <v>2.13</v>
      </c>
      <c r="L18" s="125">
        <v>2.13</v>
      </c>
      <c r="M18" s="132"/>
      <c r="N18" s="116" t="s">
        <v>113</v>
      </c>
      <c r="O18" s="117" t="s">
        <v>132</v>
      </c>
      <c r="P18" s="125" t="s">
        <v>188</v>
      </c>
      <c r="Q18" s="125" t="s">
        <v>188</v>
      </c>
      <c r="R18" s="125" t="s">
        <v>189</v>
      </c>
      <c r="S18" s="125" t="s">
        <v>190</v>
      </c>
      <c r="T18" s="125" t="s">
        <v>191</v>
      </c>
      <c r="U18" s="125">
        <v>0</v>
      </c>
    </row>
    <row r="19" s="102" customFormat="1" ht="72" customHeight="1" spans="1:21">
      <c r="A19" s="133"/>
      <c r="B19" s="120"/>
      <c r="C19" s="120"/>
      <c r="D19" s="119"/>
      <c r="E19" s="120"/>
      <c r="F19" s="120"/>
      <c r="G19" s="125" t="s">
        <v>41</v>
      </c>
      <c r="H19" s="125" t="s">
        <v>20</v>
      </c>
      <c r="I19" s="125">
        <v>1</v>
      </c>
      <c r="J19" s="125" t="s">
        <v>40</v>
      </c>
      <c r="K19" s="125">
        <v>3.2</v>
      </c>
      <c r="L19" s="125">
        <v>3.2</v>
      </c>
      <c r="M19" s="132"/>
      <c r="N19" s="116" t="s">
        <v>113</v>
      </c>
      <c r="O19" s="117" t="s">
        <v>132</v>
      </c>
      <c r="P19" s="125" t="s">
        <v>192</v>
      </c>
      <c r="Q19" s="125" t="s">
        <v>193</v>
      </c>
      <c r="R19" s="125" t="s">
        <v>194</v>
      </c>
      <c r="S19" s="125" t="s">
        <v>195</v>
      </c>
      <c r="T19" s="125" t="s">
        <v>196</v>
      </c>
      <c r="U19" s="125">
        <v>0</v>
      </c>
    </row>
    <row r="20" s="102" customFormat="1" ht="94.5" spans="1:21">
      <c r="A20" s="123">
        <v>6</v>
      </c>
      <c r="B20" s="123" t="s">
        <v>43</v>
      </c>
      <c r="C20" s="123" t="s">
        <v>14</v>
      </c>
      <c r="D20" s="123" t="s">
        <v>11</v>
      </c>
      <c r="E20" s="123">
        <v>53.37</v>
      </c>
      <c r="F20" s="123">
        <v>53.37</v>
      </c>
      <c r="G20" s="125" t="s">
        <v>44</v>
      </c>
      <c r="H20" s="125" t="s">
        <v>14</v>
      </c>
      <c r="I20" s="125">
        <v>1</v>
      </c>
      <c r="J20" s="125" t="s">
        <v>15</v>
      </c>
      <c r="K20" s="125">
        <v>0.4</v>
      </c>
      <c r="L20" s="125">
        <v>0.4</v>
      </c>
      <c r="M20" s="123" t="s">
        <v>12</v>
      </c>
      <c r="N20" s="116" t="s">
        <v>113</v>
      </c>
      <c r="O20" s="117" t="s">
        <v>132</v>
      </c>
      <c r="P20" s="125" t="s">
        <v>197</v>
      </c>
      <c r="Q20" s="125" t="s">
        <v>198</v>
      </c>
      <c r="R20" s="125" t="s">
        <v>199</v>
      </c>
      <c r="S20" s="125" t="s">
        <v>200</v>
      </c>
      <c r="T20" s="125" t="s">
        <v>201</v>
      </c>
      <c r="U20" s="125">
        <v>0</v>
      </c>
    </row>
    <row r="21" s="102" customFormat="1" ht="63" spans="1:21">
      <c r="A21" s="134"/>
      <c r="B21" s="134"/>
      <c r="C21" s="134"/>
      <c r="D21" s="134"/>
      <c r="E21" s="134"/>
      <c r="F21" s="134"/>
      <c r="G21" s="125" t="s">
        <v>45</v>
      </c>
      <c r="H21" s="125" t="s">
        <v>14</v>
      </c>
      <c r="I21" s="125">
        <v>1</v>
      </c>
      <c r="J21" s="125" t="s">
        <v>15</v>
      </c>
      <c r="K21" s="125">
        <v>0.33</v>
      </c>
      <c r="L21" s="125">
        <v>0.33</v>
      </c>
      <c r="M21" s="134"/>
      <c r="N21" s="116" t="s">
        <v>113</v>
      </c>
      <c r="O21" s="117" t="s">
        <v>132</v>
      </c>
      <c r="P21" s="125" t="s">
        <v>202</v>
      </c>
      <c r="Q21" s="125" t="s">
        <v>203</v>
      </c>
      <c r="R21" s="125" t="s">
        <v>204</v>
      </c>
      <c r="S21" s="125" t="s">
        <v>205</v>
      </c>
      <c r="T21" s="125" t="s">
        <v>206</v>
      </c>
      <c r="U21" s="125">
        <v>0</v>
      </c>
    </row>
    <row r="22" s="102" customFormat="1" ht="63" spans="1:21">
      <c r="A22" s="134"/>
      <c r="B22" s="134"/>
      <c r="C22" s="134"/>
      <c r="D22" s="134"/>
      <c r="E22" s="134"/>
      <c r="F22" s="134"/>
      <c r="G22" s="125" t="s">
        <v>46</v>
      </c>
      <c r="H22" s="125" t="s">
        <v>14</v>
      </c>
      <c r="I22" s="125">
        <v>2</v>
      </c>
      <c r="J22" s="125" t="s">
        <v>15</v>
      </c>
      <c r="K22" s="125">
        <v>1.2</v>
      </c>
      <c r="L22" s="125">
        <v>2.4</v>
      </c>
      <c r="M22" s="134"/>
      <c r="N22" s="116" t="s">
        <v>113</v>
      </c>
      <c r="O22" s="117" t="s">
        <v>132</v>
      </c>
      <c r="P22" s="125" t="s">
        <v>207</v>
      </c>
      <c r="Q22" s="125" t="s">
        <v>208</v>
      </c>
      <c r="R22" s="125" t="s">
        <v>209</v>
      </c>
      <c r="S22" s="125" t="s">
        <v>210</v>
      </c>
      <c r="T22" s="125" t="s">
        <v>211</v>
      </c>
      <c r="U22" s="125">
        <v>0</v>
      </c>
    </row>
    <row r="23" s="102" customFormat="1" ht="63" spans="1:21">
      <c r="A23" s="134"/>
      <c r="B23" s="134"/>
      <c r="C23" s="134"/>
      <c r="D23" s="134"/>
      <c r="E23" s="134"/>
      <c r="F23" s="134"/>
      <c r="G23" s="125" t="s">
        <v>47</v>
      </c>
      <c r="H23" s="125" t="s">
        <v>14</v>
      </c>
      <c r="I23" s="125">
        <v>2</v>
      </c>
      <c r="J23" s="125" t="s">
        <v>15</v>
      </c>
      <c r="K23" s="125">
        <v>0.97</v>
      </c>
      <c r="L23" s="125">
        <v>1.94</v>
      </c>
      <c r="M23" s="134"/>
      <c r="N23" s="116" t="s">
        <v>113</v>
      </c>
      <c r="O23" s="117" t="s">
        <v>132</v>
      </c>
      <c r="P23" s="125" t="s">
        <v>212</v>
      </c>
      <c r="Q23" s="125" t="s">
        <v>213</v>
      </c>
      <c r="R23" s="125" t="s">
        <v>214</v>
      </c>
      <c r="S23" s="125" t="s">
        <v>215</v>
      </c>
      <c r="T23" s="125" t="s">
        <v>216</v>
      </c>
      <c r="U23" s="125">
        <v>0</v>
      </c>
    </row>
    <row r="24" s="102" customFormat="1" ht="63" spans="1:21">
      <c r="A24" s="134"/>
      <c r="B24" s="134"/>
      <c r="C24" s="134"/>
      <c r="D24" s="134"/>
      <c r="E24" s="134"/>
      <c r="F24" s="134"/>
      <c r="G24" s="125" t="s">
        <v>48</v>
      </c>
      <c r="H24" s="125" t="s">
        <v>14</v>
      </c>
      <c r="I24" s="125">
        <v>1</v>
      </c>
      <c r="J24" s="125" t="s">
        <v>15</v>
      </c>
      <c r="K24" s="125">
        <v>0.25</v>
      </c>
      <c r="L24" s="125">
        <v>0.25</v>
      </c>
      <c r="M24" s="134"/>
      <c r="N24" s="116" t="s">
        <v>113</v>
      </c>
      <c r="O24" s="117" t="s">
        <v>132</v>
      </c>
      <c r="P24" s="125" t="s">
        <v>217</v>
      </c>
      <c r="Q24" s="125" t="s">
        <v>218</v>
      </c>
      <c r="R24" s="125" t="s">
        <v>219</v>
      </c>
      <c r="S24" s="125" t="s">
        <v>220</v>
      </c>
      <c r="T24" s="125" t="s">
        <v>221</v>
      </c>
      <c r="U24" s="125">
        <v>0</v>
      </c>
    </row>
    <row r="25" s="102" customFormat="1" ht="47.25" spans="1:21">
      <c r="A25" s="134"/>
      <c r="B25" s="134"/>
      <c r="C25" s="134"/>
      <c r="D25" s="134"/>
      <c r="E25" s="134"/>
      <c r="F25" s="134"/>
      <c r="G25" s="125" t="s">
        <v>49</v>
      </c>
      <c r="H25" s="125" t="s">
        <v>14</v>
      </c>
      <c r="I25" s="125">
        <v>2</v>
      </c>
      <c r="J25" s="125" t="s">
        <v>15</v>
      </c>
      <c r="K25" s="125">
        <v>0.15</v>
      </c>
      <c r="L25" s="125">
        <v>0.3</v>
      </c>
      <c r="M25" s="134"/>
      <c r="N25" s="116" t="s">
        <v>113</v>
      </c>
      <c r="O25" s="117" t="s">
        <v>132</v>
      </c>
      <c r="P25" s="125" t="s">
        <v>222</v>
      </c>
      <c r="Q25" s="125" t="s">
        <v>223</v>
      </c>
      <c r="R25" s="125" t="s">
        <v>224</v>
      </c>
      <c r="S25" s="125" t="s">
        <v>225</v>
      </c>
      <c r="T25" s="125" t="s">
        <v>226</v>
      </c>
      <c r="U25" s="125">
        <v>0</v>
      </c>
    </row>
    <row r="26" s="102" customFormat="1" ht="47.25" spans="1:21">
      <c r="A26" s="134"/>
      <c r="B26" s="134"/>
      <c r="C26" s="134"/>
      <c r="D26" s="134"/>
      <c r="E26" s="134"/>
      <c r="F26" s="134"/>
      <c r="G26" s="125" t="s">
        <v>50</v>
      </c>
      <c r="H26" s="125" t="s">
        <v>14</v>
      </c>
      <c r="I26" s="125">
        <v>2</v>
      </c>
      <c r="J26" s="125" t="s">
        <v>15</v>
      </c>
      <c r="K26" s="125">
        <v>0.2</v>
      </c>
      <c r="L26" s="125">
        <v>0.4</v>
      </c>
      <c r="M26" s="134"/>
      <c r="N26" s="116" t="s">
        <v>113</v>
      </c>
      <c r="O26" s="117" t="s">
        <v>132</v>
      </c>
      <c r="P26" s="125" t="s">
        <v>227</v>
      </c>
      <c r="Q26" s="125" t="s">
        <v>228</v>
      </c>
      <c r="R26" s="125" t="s">
        <v>229</v>
      </c>
      <c r="S26" s="125" t="s">
        <v>230</v>
      </c>
      <c r="T26" s="125" t="s">
        <v>231</v>
      </c>
      <c r="U26" s="125">
        <v>0</v>
      </c>
    </row>
    <row r="27" s="102" customFormat="1" ht="47.25" spans="1:21">
      <c r="A27" s="134"/>
      <c r="B27" s="134"/>
      <c r="C27" s="134"/>
      <c r="D27" s="134"/>
      <c r="E27" s="134"/>
      <c r="F27" s="134"/>
      <c r="G27" s="125" t="s">
        <v>51</v>
      </c>
      <c r="H27" s="125" t="s">
        <v>14</v>
      </c>
      <c r="I27" s="125">
        <v>1</v>
      </c>
      <c r="J27" s="125" t="s">
        <v>15</v>
      </c>
      <c r="K27" s="125">
        <v>1.95</v>
      </c>
      <c r="L27" s="125">
        <v>1.95</v>
      </c>
      <c r="M27" s="134"/>
      <c r="N27" s="116" t="s">
        <v>113</v>
      </c>
      <c r="O27" s="117" t="s">
        <v>132</v>
      </c>
      <c r="P27" s="125" t="s">
        <v>232</v>
      </c>
      <c r="Q27" s="125" t="s">
        <v>233</v>
      </c>
      <c r="R27" s="125" t="s">
        <v>234</v>
      </c>
      <c r="S27" s="125" t="s">
        <v>235</v>
      </c>
      <c r="T27" s="125" t="s">
        <v>236</v>
      </c>
      <c r="U27" s="125">
        <v>0</v>
      </c>
    </row>
    <row r="28" s="102" customFormat="1" ht="47.25" spans="1:21">
      <c r="A28" s="134"/>
      <c r="B28" s="134"/>
      <c r="C28" s="134"/>
      <c r="D28" s="134"/>
      <c r="E28" s="134"/>
      <c r="F28" s="134"/>
      <c r="G28" s="125" t="s">
        <v>52</v>
      </c>
      <c r="H28" s="125" t="s">
        <v>14</v>
      </c>
      <c r="I28" s="125">
        <v>4</v>
      </c>
      <c r="J28" s="125" t="s">
        <v>15</v>
      </c>
      <c r="K28" s="125">
        <v>0.1</v>
      </c>
      <c r="L28" s="125">
        <v>0.4</v>
      </c>
      <c r="M28" s="134"/>
      <c r="N28" s="116" t="s">
        <v>113</v>
      </c>
      <c r="O28" s="117" t="s">
        <v>132</v>
      </c>
      <c r="P28" s="125" t="s">
        <v>237</v>
      </c>
      <c r="Q28" s="125" t="s">
        <v>238</v>
      </c>
      <c r="R28" s="125" t="s">
        <v>239</v>
      </c>
      <c r="S28" s="125" t="s">
        <v>240</v>
      </c>
      <c r="T28" s="125" t="s">
        <v>241</v>
      </c>
      <c r="U28" s="125">
        <v>0</v>
      </c>
    </row>
    <row r="29" s="102" customFormat="1" ht="63" spans="1:21">
      <c r="A29" s="134"/>
      <c r="B29" s="134"/>
      <c r="C29" s="134"/>
      <c r="D29" s="134"/>
      <c r="E29" s="134"/>
      <c r="F29" s="134"/>
      <c r="G29" s="125" t="s">
        <v>53</v>
      </c>
      <c r="H29" s="125" t="s">
        <v>14</v>
      </c>
      <c r="I29" s="125">
        <v>2</v>
      </c>
      <c r="J29" s="125" t="s">
        <v>15</v>
      </c>
      <c r="K29" s="125">
        <v>0.2</v>
      </c>
      <c r="L29" s="125">
        <v>0.4</v>
      </c>
      <c r="M29" s="134"/>
      <c r="N29" s="116" t="s">
        <v>113</v>
      </c>
      <c r="O29" s="117" t="s">
        <v>132</v>
      </c>
      <c r="P29" s="125" t="s">
        <v>242</v>
      </c>
      <c r="Q29" s="125" t="s">
        <v>243</v>
      </c>
      <c r="R29" s="125" t="s">
        <v>244</v>
      </c>
      <c r="S29" s="125" t="s">
        <v>230</v>
      </c>
      <c r="T29" s="125" t="s">
        <v>245</v>
      </c>
      <c r="U29" s="125">
        <v>0</v>
      </c>
    </row>
    <row r="30" s="102" customFormat="1" ht="47.25" spans="1:21">
      <c r="A30" s="134"/>
      <c r="B30" s="134"/>
      <c r="C30" s="134"/>
      <c r="D30" s="134"/>
      <c r="E30" s="134"/>
      <c r="F30" s="134"/>
      <c r="G30" s="125" t="s">
        <v>54</v>
      </c>
      <c r="H30" s="125" t="s">
        <v>14</v>
      </c>
      <c r="I30" s="125">
        <v>2</v>
      </c>
      <c r="J30" s="125" t="s">
        <v>40</v>
      </c>
      <c r="K30" s="125">
        <v>0.1</v>
      </c>
      <c r="L30" s="125">
        <v>0.2</v>
      </c>
      <c r="M30" s="134"/>
      <c r="N30" s="116" t="s">
        <v>113</v>
      </c>
      <c r="O30" s="117" t="s">
        <v>132</v>
      </c>
      <c r="P30" s="125" t="s">
        <v>246</v>
      </c>
      <c r="Q30" s="125" t="s">
        <v>247</v>
      </c>
      <c r="R30" s="125" t="s">
        <v>248</v>
      </c>
      <c r="S30" s="125" t="s">
        <v>249</v>
      </c>
      <c r="T30" s="125" t="s">
        <v>250</v>
      </c>
      <c r="U30" s="125">
        <v>0</v>
      </c>
    </row>
    <row r="31" s="100" customFormat="1" ht="126" spans="1:21">
      <c r="A31" s="134"/>
      <c r="B31" s="134"/>
      <c r="C31" s="134"/>
      <c r="D31" s="134"/>
      <c r="E31" s="134"/>
      <c r="F31" s="134"/>
      <c r="G31" s="113" t="s">
        <v>55</v>
      </c>
      <c r="H31" s="114" t="s">
        <v>14</v>
      </c>
      <c r="I31" s="114">
        <v>3</v>
      </c>
      <c r="J31" s="113" t="s">
        <v>86</v>
      </c>
      <c r="K31" s="113">
        <v>2.5</v>
      </c>
      <c r="L31" s="113">
        <v>7.5</v>
      </c>
      <c r="M31" s="134"/>
      <c r="N31" s="116" t="s">
        <v>113</v>
      </c>
      <c r="O31" s="117" t="s">
        <v>132</v>
      </c>
      <c r="P31" s="118" t="s">
        <v>251</v>
      </c>
      <c r="Q31" s="118" t="s">
        <v>252</v>
      </c>
      <c r="R31" s="118" t="s">
        <v>253</v>
      </c>
      <c r="S31" s="118" t="s">
        <v>254</v>
      </c>
      <c r="T31" s="118" t="s">
        <v>255</v>
      </c>
      <c r="U31" s="114">
        <v>0</v>
      </c>
    </row>
    <row r="32" s="100" customFormat="1" ht="63" spans="1:21">
      <c r="A32" s="134"/>
      <c r="B32" s="134"/>
      <c r="C32" s="134"/>
      <c r="D32" s="134"/>
      <c r="E32" s="134"/>
      <c r="F32" s="134"/>
      <c r="G32" s="113" t="s">
        <v>56</v>
      </c>
      <c r="H32" s="114" t="s">
        <v>14</v>
      </c>
      <c r="I32" s="114">
        <v>1</v>
      </c>
      <c r="J32" s="113" t="s">
        <v>15</v>
      </c>
      <c r="K32" s="113">
        <v>6</v>
      </c>
      <c r="L32" s="113">
        <v>6</v>
      </c>
      <c r="M32" s="134"/>
      <c r="N32" s="116" t="s">
        <v>113</v>
      </c>
      <c r="O32" s="117" t="s">
        <v>132</v>
      </c>
      <c r="P32" s="118" t="s">
        <v>256</v>
      </c>
      <c r="Q32" s="118" t="s">
        <v>257</v>
      </c>
      <c r="R32" s="118" t="s">
        <v>258</v>
      </c>
      <c r="S32" s="118" t="s">
        <v>259</v>
      </c>
      <c r="T32" s="118" t="s">
        <v>260</v>
      </c>
      <c r="U32" s="114">
        <v>0</v>
      </c>
    </row>
    <row r="33" s="100" customFormat="1" ht="94.5" spans="1:21">
      <c r="A33" s="134"/>
      <c r="B33" s="134"/>
      <c r="C33" s="134"/>
      <c r="D33" s="134"/>
      <c r="E33" s="134"/>
      <c r="F33" s="134"/>
      <c r="G33" s="113" t="s">
        <v>57</v>
      </c>
      <c r="H33" s="114" t="s">
        <v>14</v>
      </c>
      <c r="I33" s="114">
        <v>2</v>
      </c>
      <c r="J33" s="113" t="s">
        <v>15</v>
      </c>
      <c r="K33" s="113">
        <v>6</v>
      </c>
      <c r="L33" s="113">
        <v>12</v>
      </c>
      <c r="M33" s="134"/>
      <c r="N33" s="116" t="s">
        <v>113</v>
      </c>
      <c r="O33" s="117" t="s">
        <v>132</v>
      </c>
      <c r="P33" s="118" t="s">
        <v>261</v>
      </c>
      <c r="Q33" s="118" t="s">
        <v>262</v>
      </c>
      <c r="R33" s="118" t="s">
        <v>263</v>
      </c>
      <c r="S33" s="118" t="s">
        <v>264</v>
      </c>
      <c r="T33" s="118" t="s">
        <v>265</v>
      </c>
      <c r="U33" s="114">
        <v>0</v>
      </c>
    </row>
    <row r="34" s="100" customFormat="1" ht="78.75" spans="1:21">
      <c r="A34" s="134"/>
      <c r="B34" s="134"/>
      <c r="C34" s="134"/>
      <c r="D34" s="134"/>
      <c r="E34" s="134"/>
      <c r="F34" s="134"/>
      <c r="G34" s="113" t="s">
        <v>58</v>
      </c>
      <c r="H34" s="114" t="s">
        <v>14</v>
      </c>
      <c r="I34" s="114">
        <v>1</v>
      </c>
      <c r="J34" s="113" t="s">
        <v>15</v>
      </c>
      <c r="K34" s="113">
        <v>1.9</v>
      </c>
      <c r="L34" s="113">
        <v>1.9</v>
      </c>
      <c r="M34" s="134"/>
      <c r="N34" s="116" t="s">
        <v>113</v>
      </c>
      <c r="O34" s="117" t="s">
        <v>132</v>
      </c>
      <c r="P34" s="118" t="s">
        <v>266</v>
      </c>
      <c r="Q34" s="118" t="s">
        <v>267</v>
      </c>
      <c r="R34" s="118" t="s">
        <v>268</v>
      </c>
      <c r="S34" s="118" t="s">
        <v>269</v>
      </c>
      <c r="T34" s="118" t="s">
        <v>270</v>
      </c>
      <c r="U34" s="114">
        <v>0</v>
      </c>
    </row>
    <row r="35" s="100" customFormat="1" ht="94.5" spans="1:21">
      <c r="A35" s="134"/>
      <c r="B35" s="134"/>
      <c r="C35" s="134"/>
      <c r="D35" s="134"/>
      <c r="E35" s="134"/>
      <c r="F35" s="134"/>
      <c r="G35" s="113" t="s">
        <v>59</v>
      </c>
      <c r="H35" s="114" t="s">
        <v>14</v>
      </c>
      <c r="I35" s="114">
        <v>1</v>
      </c>
      <c r="J35" s="113" t="s">
        <v>15</v>
      </c>
      <c r="K35" s="113">
        <v>6</v>
      </c>
      <c r="L35" s="113">
        <v>6</v>
      </c>
      <c r="M35" s="134"/>
      <c r="N35" s="116" t="s">
        <v>113</v>
      </c>
      <c r="O35" s="117" t="s">
        <v>132</v>
      </c>
      <c r="P35" s="118" t="s">
        <v>271</v>
      </c>
      <c r="Q35" s="118" t="s">
        <v>272</v>
      </c>
      <c r="R35" s="118" t="s">
        <v>273</v>
      </c>
      <c r="S35" s="118" t="s">
        <v>274</v>
      </c>
      <c r="T35" s="118" t="s">
        <v>275</v>
      </c>
      <c r="U35" s="114">
        <v>0</v>
      </c>
    </row>
    <row r="36" s="100" customFormat="1" ht="78.75" spans="1:21">
      <c r="A36" s="124"/>
      <c r="B36" s="124"/>
      <c r="C36" s="124"/>
      <c r="D36" s="124"/>
      <c r="E36" s="124"/>
      <c r="F36" s="124"/>
      <c r="G36" s="113" t="s">
        <v>60</v>
      </c>
      <c r="H36" s="114" t="s">
        <v>14</v>
      </c>
      <c r="I36" s="114">
        <v>1</v>
      </c>
      <c r="J36" s="113" t="s">
        <v>15</v>
      </c>
      <c r="K36" s="113">
        <v>11</v>
      </c>
      <c r="L36" s="113">
        <v>11</v>
      </c>
      <c r="M36" s="134"/>
      <c r="N36" s="116" t="s">
        <v>113</v>
      </c>
      <c r="O36" s="117" t="s">
        <v>132</v>
      </c>
      <c r="P36" s="118" t="s">
        <v>276</v>
      </c>
      <c r="Q36" s="118" t="s">
        <v>277</v>
      </c>
      <c r="R36" s="118" t="s">
        <v>278</v>
      </c>
      <c r="S36" s="118" t="s">
        <v>279</v>
      </c>
      <c r="T36" s="118" t="s">
        <v>280</v>
      </c>
      <c r="U36" s="114">
        <v>0</v>
      </c>
    </row>
    <row r="37" s="102" customFormat="1" ht="78.75" spans="1:21">
      <c r="A37" s="135">
        <v>7</v>
      </c>
      <c r="B37" s="112" t="s">
        <v>62</v>
      </c>
      <c r="C37" s="136" t="s">
        <v>20</v>
      </c>
      <c r="D37" s="136" t="s">
        <v>11</v>
      </c>
      <c r="E37" s="112">
        <v>161</v>
      </c>
      <c r="F37" s="112">
        <v>161</v>
      </c>
      <c r="G37" s="113" t="s">
        <v>281</v>
      </c>
      <c r="H37" s="122" t="s">
        <v>20</v>
      </c>
      <c r="I37" s="122">
        <v>1</v>
      </c>
      <c r="J37" s="113" t="s">
        <v>15</v>
      </c>
      <c r="K37" s="113">
        <v>14</v>
      </c>
      <c r="L37" s="113">
        <v>14</v>
      </c>
      <c r="M37" s="128" t="s">
        <v>12</v>
      </c>
      <c r="N37" s="116" t="s">
        <v>113</v>
      </c>
      <c r="O37" s="117" t="s">
        <v>132</v>
      </c>
      <c r="P37" s="137" t="s">
        <v>282</v>
      </c>
      <c r="Q37" s="137" t="s">
        <v>283</v>
      </c>
      <c r="R37" s="137" t="s">
        <v>284</v>
      </c>
      <c r="S37" s="137" t="s">
        <v>285</v>
      </c>
      <c r="T37" s="137" t="s">
        <v>286</v>
      </c>
      <c r="U37" s="122">
        <v>0</v>
      </c>
    </row>
    <row r="38" s="102" customFormat="1" ht="126" spans="1:21">
      <c r="A38" s="138"/>
      <c r="B38" s="130"/>
      <c r="C38" s="139"/>
      <c r="D38" s="139"/>
      <c r="E38" s="130"/>
      <c r="F38" s="130"/>
      <c r="G38" s="113" t="s">
        <v>64</v>
      </c>
      <c r="H38" s="122" t="s">
        <v>20</v>
      </c>
      <c r="I38" s="137">
        <v>4</v>
      </c>
      <c r="J38" s="113" t="s">
        <v>15</v>
      </c>
      <c r="K38" s="113">
        <v>6.5</v>
      </c>
      <c r="L38" s="113">
        <v>26</v>
      </c>
      <c r="M38" s="132"/>
      <c r="N38" s="116" t="s">
        <v>113</v>
      </c>
      <c r="O38" s="117" t="s">
        <v>132</v>
      </c>
      <c r="P38" s="137" t="s">
        <v>287</v>
      </c>
      <c r="Q38" s="137" t="s">
        <v>288</v>
      </c>
      <c r="R38" s="137" t="s">
        <v>289</v>
      </c>
      <c r="S38" s="137" t="s">
        <v>290</v>
      </c>
      <c r="T38" s="137" t="s">
        <v>291</v>
      </c>
      <c r="U38" s="122">
        <v>0</v>
      </c>
    </row>
    <row r="39" s="102" customFormat="1" ht="110.25" spans="1:21">
      <c r="A39" s="138"/>
      <c r="B39" s="130"/>
      <c r="C39" s="139"/>
      <c r="D39" s="139"/>
      <c r="E39" s="130"/>
      <c r="F39" s="130"/>
      <c r="G39" s="113" t="s">
        <v>65</v>
      </c>
      <c r="H39" s="122" t="s">
        <v>20</v>
      </c>
      <c r="I39" s="137">
        <v>6</v>
      </c>
      <c r="J39" s="113" t="s">
        <v>15</v>
      </c>
      <c r="K39" s="113">
        <v>5.5</v>
      </c>
      <c r="L39" s="113">
        <v>33</v>
      </c>
      <c r="M39" s="132"/>
      <c r="N39" s="116" t="s">
        <v>113</v>
      </c>
      <c r="O39" s="117" t="s">
        <v>132</v>
      </c>
      <c r="P39" s="137" t="s">
        <v>292</v>
      </c>
      <c r="Q39" s="137" t="s">
        <v>293</v>
      </c>
      <c r="R39" s="137" t="s">
        <v>294</v>
      </c>
      <c r="S39" s="137" t="s">
        <v>295</v>
      </c>
      <c r="T39" s="137" t="s">
        <v>296</v>
      </c>
      <c r="U39" s="122">
        <v>0</v>
      </c>
    </row>
    <row r="40" s="102" customFormat="1" ht="126" spans="1:21">
      <c r="A40" s="140"/>
      <c r="B40" s="120"/>
      <c r="C40" s="141"/>
      <c r="D40" s="141"/>
      <c r="E40" s="120"/>
      <c r="F40" s="120"/>
      <c r="G40" s="113" t="s">
        <v>66</v>
      </c>
      <c r="H40" s="122" t="s">
        <v>20</v>
      </c>
      <c r="I40" s="137">
        <v>8</v>
      </c>
      <c r="J40" s="137" t="s">
        <v>15</v>
      </c>
      <c r="K40" s="113">
        <v>11</v>
      </c>
      <c r="L40" s="113">
        <v>88</v>
      </c>
      <c r="M40" s="142"/>
      <c r="N40" s="116" t="s">
        <v>113</v>
      </c>
      <c r="O40" s="117" t="s">
        <v>132</v>
      </c>
      <c r="P40" s="137" t="s">
        <v>297</v>
      </c>
      <c r="Q40" s="137" t="s">
        <v>298</v>
      </c>
      <c r="R40" s="137" t="s">
        <v>299</v>
      </c>
      <c r="S40" s="143" t="s">
        <v>300</v>
      </c>
      <c r="T40" s="137" t="s">
        <v>301</v>
      </c>
      <c r="U40" s="122">
        <v>0</v>
      </c>
    </row>
    <row r="41" s="101" customFormat="1" ht="141.75" spans="1:21">
      <c r="A41" s="144">
        <v>8</v>
      </c>
      <c r="B41" s="113" t="s">
        <v>68</v>
      </c>
      <c r="C41" s="113" t="s">
        <v>20</v>
      </c>
      <c r="D41" s="113" t="s">
        <v>11</v>
      </c>
      <c r="E41" s="113">
        <v>230.4</v>
      </c>
      <c r="F41" s="113">
        <v>230.4</v>
      </c>
      <c r="G41" s="113" t="s">
        <v>69</v>
      </c>
      <c r="H41" s="122" t="s">
        <v>20</v>
      </c>
      <c r="I41" s="113">
        <v>8</v>
      </c>
      <c r="J41" s="113" t="s">
        <v>40</v>
      </c>
      <c r="K41" s="113">
        <v>6.3</v>
      </c>
      <c r="L41" s="113">
        <v>50.4</v>
      </c>
      <c r="M41" s="113" t="s">
        <v>12</v>
      </c>
      <c r="N41" s="116" t="s">
        <v>113</v>
      </c>
      <c r="O41" s="117" t="s">
        <v>132</v>
      </c>
      <c r="P41" s="113" t="s">
        <v>302</v>
      </c>
      <c r="Q41" s="113" t="s">
        <v>303</v>
      </c>
      <c r="R41" s="113" t="s">
        <v>304</v>
      </c>
      <c r="S41" s="113" t="s">
        <v>305</v>
      </c>
      <c r="T41" s="113" t="s">
        <v>306</v>
      </c>
      <c r="U41" s="122">
        <v>0</v>
      </c>
    </row>
    <row r="42" s="101" customFormat="1" ht="141.75" spans="1:21">
      <c r="A42" s="144"/>
      <c r="B42" s="113"/>
      <c r="C42" s="113"/>
      <c r="D42" s="113"/>
      <c r="E42" s="113"/>
      <c r="F42" s="113"/>
      <c r="G42" s="113" t="s">
        <v>70</v>
      </c>
      <c r="H42" s="122" t="s">
        <v>20</v>
      </c>
      <c r="I42" s="113">
        <v>20</v>
      </c>
      <c r="J42" s="113" t="s">
        <v>15</v>
      </c>
      <c r="K42" s="113">
        <v>9</v>
      </c>
      <c r="L42" s="113">
        <v>180</v>
      </c>
      <c r="M42" s="113"/>
      <c r="N42" s="116" t="s">
        <v>113</v>
      </c>
      <c r="O42" s="117" t="s">
        <v>132</v>
      </c>
      <c r="P42" s="113" t="s">
        <v>307</v>
      </c>
      <c r="Q42" s="113" t="s">
        <v>308</v>
      </c>
      <c r="R42" s="113" t="s">
        <v>309</v>
      </c>
      <c r="S42" s="113" t="s">
        <v>310</v>
      </c>
      <c r="T42" s="113" t="s">
        <v>311</v>
      </c>
      <c r="U42" s="122">
        <v>0</v>
      </c>
    </row>
    <row r="43" s="102" customFormat="1" ht="63" spans="1:21">
      <c r="A43" s="144">
        <v>9</v>
      </c>
      <c r="B43" s="113" t="s">
        <v>72</v>
      </c>
      <c r="C43" s="122" t="s">
        <v>20</v>
      </c>
      <c r="D43" s="122" t="s">
        <v>312</v>
      </c>
      <c r="E43" s="113">
        <v>40</v>
      </c>
      <c r="F43" s="113">
        <v>40</v>
      </c>
      <c r="G43" s="113" t="s">
        <v>72</v>
      </c>
      <c r="H43" s="122" t="s">
        <v>20</v>
      </c>
      <c r="I43" s="122">
        <v>1</v>
      </c>
      <c r="J43" s="113" t="s">
        <v>15</v>
      </c>
      <c r="K43" s="113">
        <v>40</v>
      </c>
      <c r="L43" s="113">
        <v>40</v>
      </c>
      <c r="M43" s="145" t="s">
        <v>12</v>
      </c>
      <c r="N43" s="116" t="s">
        <v>113</v>
      </c>
      <c r="O43" s="117" t="s">
        <v>132</v>
      </c>
      <c r="P43" s="137" t="s">
        <v>256</v>
      </c>
      <c r="Q43" s="137" t="s">
        <v>257</v>
      </c>
      <c r="R43" s="137" t="s">
        <v>258</v>
      </c>
      <c r="S43" s="137" t="s">
        <v>313</v>
      </c>
      <c r="T43" s="137" t="s">
        <v>314</v>
      </c>
      <c r="U43" s="122">
        <v>0</v>
      </c>
    </row>
    <row r="44" s="102" customFormat="1" ht="126" spans="1:21">
      <c r="A44" s="144">
        <v>10</v>
      </c>
      <c r="B44" s="113" t="s">
        <v>74</v>
      </c>
      <c r="C44" s="122" t="s">
        <v>20</v>
      </c>
      <c r="D44" s="122" t="s">
        <v>312</v>
      </c>
      <c r="E44" s="113">
        <v>150</v>
      </c>
      <c r="F44" s="113">
        <v>150</v>
      </c>
      <c r="G44" s="113" t="s">
        <v>74</v>
      </c>
      <c r="H44" s="122" t="s">
        <v>20</v>
      </c>
      <c r="I44" s="122">
        <v>1</v>
      </c>
      <c r="J44" s="113" t="s">
        <v>15</v>
      </c>
      <c r="K44" s="113">
        <v>150</v>
      </c>
      <c r="L44" s="113">
        <v>150</v>
      </c>
      <c r="M44" s="145" t="s">
        <v>12</v>
      </c>
      <c r="N44" s="116" t="s">
        <v>113</v>
      </c>
      <c r="O44" s="117" t="s">
        <v>132</v>
      </c>
      <c r="P44" s="137" t="s">
        <v>315</v>
      </c>
      <c r="Q44" s="137" t="s">
        <v>316</v>
      </c>
      <c r="R44" s="137" t="s">
        <v>317</v>
      </c>
      <c r="S44" s="137" t="s">
        <v>318</v>
      </c>
      <c r="T44" s="137" t="s">
        <v>319</v>
      </c>
      <c r="U44" s="122">
        <v>0</v>
      </c>
    </row>
    <row r="45" s="102" customFormat="1" ht="94.5" spans="1:21">
      <c r="A45" s="144">
        <v>11</v>
      </c>
      <c r="B45" s="113" t="s">
        <v>76</v>
      </c>
      <c r="C45" s="122" t="s">
        <v>20</v>
      </c>
      <c r="D45" s="122" t="s">
        <v>312</v>
      </c>
      <c r="E45" s="113">
        <v>45</v>
      </c>
      <c r="F45" s="113">
        <v>45</v>
      </c>
      <c r="G45" s="113" t="s">
        <v>76</v>
      </c>
      <c r="H45" s="122" t="s">
        <v>20</v>
      </c>
      <c r="I45" s="122">
        <v>1</v>
      </c>
      <c r="J45" s="113" t="s">
        <v>15</v>
      </c>
      <c r="K45" s="113">
        <v>45</v>
      </c>
      <c r="L45" s="113">
        <v>45</v>
      </c>
      <c r="M45" s="145" t="s">
        <v>12</v>
      </c>
      <c r="N45" s="116" t="s">
        <v>113</v>
      </c>
      <c r="O45" s="146" t="s">
        <v>320</v>
      </c>
      <c r="P45" s="137" t="s">
        <v>321</v>
      </c>
      <c r="Q45" s="137" t="s">
        <v>322</v>
      </c>
      <c r="R45" s="137" t="s">
        <v>323</v>
      </c>
      <c r="S45" s="137" t="s">
        <v>324</v>
      </c>
      <c r="T45" s="137" t="s">
        <v>325</v>
      </c>
      <c r="U45" s="122">
        <v>0</v>
      </c>
    </row>
    <row r="46" s="102" customFormat="1" ht="78.75" spans="1:21">
      <c r="A46" s="144">
        <v>12</v>
      </c>
      <c r="B46" s="113" t="s">
        <v>78</v>
      </c>
      <c r="C46" s="122" t="s">
        <v>20</v>
      </c>
      <c r="D46" s="122" t="s">
        <v>312</v>
      </c>
      <c r="E46" s="147" t="s">
        <v>326</v>
      </c>
      <c r="F46" s="113">
        <v>43.6</v>
      </c>
      <c r="G46" s="113" t="s">
        <v>78</v>
      </c>
      <c r="H46" s="122" t="s">
        <v>20</v>
      </c>
      <c r="I46" s="122">
        <v>1</v>
      </c>
      <c r="J46" s="113" t="s">
        <v>15</v>
      </c>
      <c r="K46" s="113">
        <v>43.6</v>
      </c>
      <c r="L46" s="113">
        <v>43.6</v>
      </c>
      <c r="M46" s="113" t="s">
        <v>12</v>
      </c>
      <c r="N46" s="116" t="s">
        <v>113</v>
      </c>
      <c r="O46" s="146" t="s">
        <v>320</v>
      </c>
      <c r="P46" s="137" t="s">
        <v>327</v>
      </c>
      <c r="Q46" s="137" t="s">
        <v>328</v>
      </c>
      <c r="R46" s="137" t="s">
        <v>329</v>
      </c>
      <c r="S46" s="137" t="s">
        <v>330</v>
      </c>
      <c r="T46" s="137" t="s">
        <v>331</v>
      </c>
      <c r="U46" s="122">
        <v>0</v>
      </c>
    </row>
    <row r="47" s="100" customFormat="1" ht="31.5" spans="1:21">
      <c r="A47" s="114">
        <v>13</v>
      </c>
      <c r="B47" s="118" t="s">
        <v>80</v>
      </c>
      <c r="C47" s="114" t="s">
        <v>14</v>
      </c>
      <c r="D47" s="114" t="s">
        <v>11</v>
      </c>
      <c r="E47" s="114">
        <v>100</v>
      </c>
      <c r="F47" s="114">
        <v>100</v>
      </c>
      <c r="G47" s="148" t="s">
        <v>82</v>
      </c>
      <c r="H47" s="114" t="s">
        <v>14</v>
      </c>
      <c r="I47" s="114">
        <v>34</v>
      </c>
      <c r="J47" s="113" t="s">
        <v>15</v>
      </c>
      <c r="K47" s="114">
        <v>2.38</v>
      </c>
      <c r="L47" s="114">
        <f>K47*I47</f>
        <v>80.92</v>
      </c>
      <c r="M47" s="115" t="s">
        <v>332</v>
      </c>
      <c r="N47" s="118" t="s">
        <v>333</v>
      </c>
      <c r="O47" s="117" t="s">
        <v>114</v>
      </c>
      <c r="P47" s="114" t="s">
        <v>334</v>
      </c>
      <c r="Q47" s="114" t="s">
        <v>335</v>
      </c>
      <c r="R47" s="114" t="s">
        <v>336</v>
      </c>
      <c r="S47" s="149" t="s">
        <v>337</v>
      </c>
      <c r="T47" s="150" t="s">
        <v>338</v>
      </c>
      <c r="U47" s="114">
        <v>29</v>
      </c>
    </row>
    <row r="48" s="100" customFormat="1" ht="47.25" spans="1:21">
      <c r="A48" s="114"/>
      <c r="B48" s="118"/>
      <c r="C48" s="114"/>
      <c r="D48" s="114"/>
      <c r="E48" s="114"/>
      <c r="F48" s="114"/>
      <c r="G48" s="151" t="s">
        <v>83</v>
      </c>
      <c r="H48" s="114"/>
      <c r="I48" s="114">
        <v>10</v>
      </c>
      <c r="J48" s="113" t="s">
        <v>15</v>
      </c>
      <c r="K48" s="114">
        <v>1.908</v>
      </c>
      <c r="L48" s="114">
        <f>K48*I48</f>
        <v>19.08</v>
      </c>
      <c r="M48" s="121"/>
      <c r="N48" s="118"/>
      <c r="O48" s="117"/>
      <c r="P48" s="114"/>
      <c r="Q48" s="114"/>
      <c r="R48" s="114"/>
      <c r="S48" s="149" t="s">
        <v>339</v>
      </c>
      <c r="T48" s="152"/>
      <c r="U48" s="114">
        <v>11</v>
      </c>
    </row>
    <row r="49" s="100" customFormat="1" ht="47.25" spans="1:21">
      <c r="A49" s="114"/>
      <c r="B49" s="118"/>
      <c r="C49" s="114"/>
      <c r="D49" s="114"/>
      <c r="E49" s="114"/>
      <c r="F49" s="114"/>
      <c r="G49" s="153" t="s">
        <v>100</v>
      </c>
      <c r="H49" s="114"/>
      <c r="I49" s="114">
        <v>1</v>
      </c>
      <c r="J49" s="113" t="s">
        <v>86</v>
      </c>
      <c r="K49" s="114">
        <v>0</v>
      </c>
      <c r="L49" s="114">
        <v>0</v>
      </c>
      <c r="M49" s="126"/>
      <c r="N49" s="118"/>
      <c r="O49" s="117"/>
      <c r="P49" s="114"/>
      <c r="Q49" s="114"/>
      <c r="R49" s="114"/>
      <c r="S49" s="149" t="s">
        <v>340</v>
      </c>
      <c r="T49" s="154"/>
      <c r="U49" s="114">
        <v>0</v>
      </c>
    </row>
    <row r="50" s="100" customFormat="1" ht="80.45" customHeight="1" spans="1:21">
      <c r="A50" s="114">
        <v>14</v>
      </c>
      <c r="B50" s="155" t="s">
        <v>85</v>
      </c>
      <c r="C50" s="122" t="s">
        <v>14</v>
      </c>
      <c r="D50" s="122" t="s">
        <v>86</v>
      </c>
      <c r="E50" s="156">
        <v>430</v>
      </c>
      <c r="F50" s="156">
        <v>430</v>
      </c>
      <c r="G50" s="156" t="s">
        <v>85</v>
      </c>
      <c r="H50" s="122" t="s">
        <v>14</v>
      </c>
      <c r="I50" s="122">
        <v>1</v>
      </c>
      <c r="J50" s="156" t="s">
        <v>86</v>
      </c>
      <c r="K50" s="156">
        <v>430</v>
      </c>
      <c r="L50" s="156">
        <v>430</v>
      </c>
      <c r="M50" s="157" t="s">
        <v>87</v>
      </c>
      <c r="N50" s="137" t="s">
        <v>341</v>
      </c>
      <c r="O50" s="146" t="s">
        <v>132</v>
      </c>
      <c r="P50" s="137" t="s">
        <v>342</v>
      </c>
      <c r="Q50" s="137" t="s">
        <v>343</v>
      </c>
      <c r="R50" s="137" t="s">
        <v>344</v>
      </c>
      <c r="S50" s="149" t="s">
        <v>345</v>
      </c>
      <c r="T50" s="158" t="s">
        <v>346</v>
      </c>
      <c r="U50" s="122">
        <v>0</v>
      </c>
    </row>
  </sheetData>
  <mergeCells count="72">
    <mergeCell ref="A1:U1"/>
    <mergeCell ref="P2:R2"/>
    <mergeCell ref="A3:A4"/>
    <mergeCell ref="A5:A6"/>
    <mergeCell ref="A7:A11"/>
    <mergeCell ref="A12:A13"/>
    <mergeCell ref="A14:A19"/>
    <mergeCell ref="A20:A36"/>
    <mergeCell ref="A37:A40"/>
    <mergeCell ref="A41:A42"/>
    <mergeCell ref="A47:A49"/>
    <mergeCell ref="B3:B4"/>
    <mergeCell ref="B5:B6"/>
    <mergeCell ref="B7:B11"/>
    <mergeCell ref="B12:B13"/>
    <mergeCell ref="B14:B19"/>
    <mergeCell ref="B20:B36"/>
    <mergeCell ref="B37:B40"/>
    <mergeCell ref="B41:B42"/>
    <mergeCell ref="B47:B49"/>
    <mergeCell ref="C3:C4"/>
    <mergeCell ref="C5:C6"/>
    <mergeCell ref="C7:C11"/>
    <mergeCell ref="C12:C13"/>
    <mergeCell ref="C14:C19"/>
    <mergeCell ref="C20:C36"/>
    <mergeCell ref="C37:C40"/>
    <mergeCell ref="C41:C42"/>
    <mergeCell ref="C47:C49"/>
    <mergeCell ref="D3:D4"/>
    <mergeCell ref="D5:D6"/>
    <mergeCell ref="D7:D11"/>
    <mergeCell ref="D12:D13"/>
    <mergeCell ref="D14:D19"/>
    <mergeCell ref="D20:D36"/>
    <mergeCell ref="D37:D40"/>
    <mergeCell ref="D41:D42"/>
    <mergeCell ref="D47:D49"/>
    <mergeCell ref="E3:E4"/>
    <mergeCell ref="E5:E6"/>
    <mergeCell ref="E7:E11"/>
    <mergeCell ref="E12:E13"/>
    <mergeCell ref="E14:E19"/>
    <mergeCell ref="E20:E36"/>
    <mergeCell ref="E37:E40"/>
    <mergeCell ref="E41:E42"/>
    <mergeCell ref="E47:E49"/>
    <mergeCell ref="F3:F4"/>
    <mergeCell ref="F5:F6"/>
    <mergeCell ref="F7:F11"/>
    <mergeCell ref="F12:F13"/>
    <mergeCell ref="F14:F19"/>
    <mergeCell ref="F20:F36"/>
    <mergeCell ref="F37:F40"/>
    <mergeCell ref="F41:F42"/>
    <mergeCell ref="F47:F49"/>
    <mergeCell ref="H47:H49"/>
    <mergeCell ref="M3:M4"/>
    <mergeCell ref="M5:M6"/>
    <mergeCell ref="M7:M11"/>
    <mergeCell ref="M12:M13"/>
    <mergeCell ref="M14:M19"/>
    <mergeCell ref="M20:M36"/>
    <mergeCell ref="M37:M40"/>
    <mergeCell ref="M41:M42"/>
    <mergeCell ref="M47:M49"/>
    <mergeCell ref="N47:N49"/>
    <mergeCell ref="O47:O49"/>
    <mergeCell ref="P47:P49"/>
    <mergeCell ref="Q47:Q49"/>
    <mergeCell ref="R47:R49"/>
    <mergeCell ref="T47:T49"/>
  </mergeCells>
  <printOptions horizontalCentered="1" verticalCentered="1"/>
  <pageMargins left="0.196527777777778" right="0.196527777777778" top="0.196527777777778" bottom="0.196527777777778" header="0.196527777777778" footer="0.196527777777778"/>
  <pageSetup paperSize="8" scale="70"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0"/>
  <sheetViews>
    <sheetView tabSelected="1" workbookViewId="0">
      <selection activeCell="C10" sqref="C10:C27"/>
    </sheetView>
  </sheetViews>
  <sheetFormatPr defaultColWidth="9" defaultRowHeight="14.25"/>
  <cols>
    <col min="1" max="1" width="14.875" customWidth="1"/>
    <col min="3" max="3" width="15.9583333333333" customWidth="1"/>
    <col min="4" max="4" width="10" customWidth="1"/>
    <col min="5" max="5" width="11.375" customWidth="1"/>
    <col min="6" max="6" width="13.75" customWidth="1"/>
    <col min="7" max="7" width="18" customWidth="1"/>
    <col min="8" max="8" width="24.75" customWidth="1"/>
    <col min="9" max="9" width="15.25" customWidth="1"/>
  </cols>
  <sheetData>
    <row r="1" ht="23" customHeight="1" spans="1:9">
      <c r="A1" s="46" t="s">
        <v>347</v>
      </c>
      <c r="B1" s="47"/>
      <c r="C1" s="47"/>
      <c r="D1" s="47"/>
      <c r="E1" s="47"/>
      <c r="F1" s="47"/>
      <c r="G1" s="47"/>
      <c r="H1" s="47"/>
      <c r="I1" s="48"/>
    </row>
    <row r="2" ht="31" customHeight="1" spans="1:9">
      <c r="A2" s="49" t="s">
        <v>348</v>
      </c>
      <c r="B2" s="50" t="s">
        <v>349</v>
      </c>
      <c r="C2" s="51"/>
      <c r="D2" s="51"/>
      <c r="E2" s="51"/>
      <c r="F2" s="51"/>
      <c r="G2" s="52"/>
      <c r="H2" s="53" t="s">
        <v>350</v>
      </c>
      <c r="I2" s="54">
        <v>46318</v>
      </c>
    </row>
    <row r="3" ht="47" customHeight="1" spans="1:9">
      <c r="A3" s="49" t="s">
        <v>351</v>
      </c>
      <c r="B3" s="55"/>
      <c r="C3" s="55"/>
      <c r="D3" s="55"/>
      <c r="E3" s="55"/>
      <c r="F3" s="55"/>
      <c r="G3" s="55"/>
      <c r="H3" s="53" t="s">
        <v>352</v>
      </c>
      <c r="I3" s="56"/>
    </row>
    <row r="4" ht="23" customHeight="1" spans="1:9">
      <c r="A4" s="49" t="s">
        <v>353</v>
      </c>
      <c r="B4" s="53" t="s">
        <v>0</v>
      </c>
      <c r="C4" s="53" t="s">
        <v>354</v>
      </c>
      <c r="D4" s="53" t="s">
        <v>4</v>
      </c>
      <c r="E4" s="53" t="s">
        <v>3</v>
      </c>
      <c r="F4" s="53" t="s">
        <v>355</v>
      </c>
      <c r="G4" s="53" t="s">
        <v>356</v>
      </c>
      <c r="H4" s="53" t="s">
        <v>107</v>
      </c>
      <c r="I4" s="57" t="s">
        <v>357</v>
      </c>
    </row>
    <row r="5" spans="1:9">
      <c r="A5" s="49"/>
      <c r="B5" s="53">
        <v>1</v>
      </c>
      <c r="C5" s="58"/>
      <c r="D5" s="59"/>
      <c r="E5" s="59"/>
      <c r="F5" s="59"/>
      <c r="G5" s="59"/>
      <c r="H5" s="59"/>
      <c r="I5" s="56"/>
    </row>
    <row r="6" spans="1:9">
      <c r="A6" s="49"/>
      <c r="B6" s="53">
        <v>2</v>
      </c>
      <c r="C6" s="60"/>
      <c r="D6" s="59"/>
      <c r="E6" s="59"/>
      <c r="F6" s="59"/>
      <c r="G6" s="59"/>
      <c r="H6" s="59"/>
      <c r="I6" s="56"/>
    </row>
    <row r="7" spans="1:9">
      <c r="A7" s="49"/>
      <c r="B7" s="53">
        <v>3</v>
      </c>
      <c r="C7" s="59"/>
      <c r="D7" s="59"/>
      <c r="E7" s="59"/>
      <c r="F7" s="59"/>
      <c r="G7" s="59"/>
      <c r="H7" s="59"/>
      <c r="I7" s="56"/>
    </row>
    <row r="8" spans="1:9">
      <c r="A8" s="49"/>
      <c r="B8" s="53">
        <v>4</v>
      </c>
      <c r="C8" s="59"/>
      <c r="D8" s="59"/>
      <c r="E8" s="59"/>
      <c r="F8" s="59"/>
      <c r="G8" s="59"/>
      <c r="H8" s="59"/>
      <c r="I8" s="56"/>
    </row>
    <row r="9" ht="30" customHeight="1" spans="1:9">
      <c r="A9" s="49" t="s">
        <v>358</v>
      </c>
      <c r="B9" s="53" t="s">
        <v>0</v>
      </c>
      <c r="C9" s="53" t="s">
        <v>351</v>
      </c>
      <c r="D9" s="53" t="s">
        <v>358</v>
      </c>
      <c r="E9" s="53"/>
      <c r="F9" s="53"/>
      <c r="G9" s="53"/>
      <c r="H9" s="53"/>
      <c r="I9" s="57" t="s">
        <v>359</v>
      </c>
    </row>
    <row r="10" spans="1:9">
      <c r="A10" s="49"/>
      <c r="B10" s="61">
        <v>1</v>
      </c>
      <c r="C10" s="62"/>
      <c r="D10" s="63"/>
      <c r="E10" s="64"/>
      <c r="F10" s="64"/>
      <c r="G10" s="64"/>
      <c r="H10" s="65"/>
      <c r="I10" s="66"/>
    </row>
    <row r="11" spans="1:9">
      <c r="A11" s="49"/>
      <c r="B11" s="67"/>
      <c r="C11" s="68"/>
      <c r="D11" s="69"/>
      <c r="E11" s="70"/>
      <c r="F11" s="70"/>
      <c r="G11" s="70"/>
      <c r="H11" s="71"/>
      <c r="I11" s="72"/>
    </row>
    <row r="12" spans="1:9">
      <c r="A12" s="49"/>
      <c r="B12" s="67"/>
      <c r="C12" s="68"/>
      <c r="D12" s="73"/>
      <c r="E12" s="74"/>
      <c r="F12" s="74"/>
      <c r="G12" s="74"/>
      <c r="H12" s="75"/>
      <c r="I12" s="72"/>
    </row>
    <row r="13" spans="1:9">
      <c r="A13" s="49"/>
      <c r="B13" s="67"/>
      <c r="C13" s="68"/>
      <c r="D13" s="76"/>
      <c r="E13" s="77"/>
      <c r="F13" s="77"/>
      <c r="G13" s="77"/>
      <c r="H13" s="78"/>
      <c r="I13" s="72"/>
    </row>
    <row r="14" spans="1:9">
      <c r="A14" s="49"/>
      <c r="B14" s="67"/>
      <c r="C14" s="68"/>
      <c r="D14" s="73"/>
      <c r="E14" s="74"/>
      <c r="F14" s="74"/>
      <c r="G14" s="74"/>
      <c r="H14" s="75"/>
      <c r="I14" s="72"/>
    </row>
    <row r="15" spans="1:9">
      <c r="A15" s="49"/>
      <c r="B15" s="67"/>
      <c r="C15" s="68"/>
      <c r="D15" s="76"/>
      <c r="E15" s="77"/>
      <c r="F15" s="77"/>
      <c r="G15" s="77"/>
      <c r="H15" s="78"/>
      <c r="I15" s="72"/>
    </row>
    <row r="16" spans="1:9">
      <c r="A16" s="49"/>
      <c r="B16" s="67"/>
      <c r="C16" s="68"/>
      <c r="D16" s="73"/>
      <c r="E16" s="74"/>
      <c r="F16" s="74"/>
      <c r="G16" s="74"/>
      <c r="H16" s="75"/>
      <c r="I16" s="72"/>
    </row>
    <row r="17" spans="1:9">
      <c r="A17" s="49"/>
      <c r="B17" s="67"/>
      <c r="C17" s="68"/>
      <c r="D17" s="79"/>
      <c r="E17" s="80"/>
      <c r="F17" s="80"/>
      <c r="G17" s="80"/>
      <c r="H17" s="81"/>
      <c r="I17" s="72"/>
    </row>
    <row r="18" spans="1:9">
      <c r="A18" s="49"/>
      <c r="B18" s="67"/>
      <c r="C18" s="68"/>
      <c r="D18" s="82"/>
      <c r="E18" s="83"/>
      <c r="F18" s="83"/>
      <c r="G18" s="83"/>
      <c r="H18" s="84"/>
      <c r="I18" s="72"/>
    </row>
    <row r="19" spans="1:9">
      <c r="A19" s="49"/>
      <c r="B19" s="67"/>
      <c r="C19" s="68"/>
      <c r="D19" s="85"/>
      <c r="E19" s="86"/>
      <c r="F19" s="86"/>
      <c r="G19" s="86"/>
      <c r="H19" s="87"/>
      <c r="I19" s="72"/>
    </row>
    <row r="20" spans="1:9">
      <c r="A20" s="49"/>
      <c r="B20" s="67"/>
      <c r="C20" s="68"/>
      <c r="D20" s="88"/>
      <c r="E20" s="89"/>
      <c r="F20" s="89"/>
      <c r="G20" s="89"/>
      <c r="H20" s="90"/>
      <c r="I20" s="72"/>
    </row>
    <row r="21" spans="1:9">
      <c r="A21" s="49"/>
      <c r="B21" s="61">
        <v>2</v>
      </c>
      <c r="C21" s="62"/>
      <c r="D21" s="91"/>
      <c r="E21" s="91"/>
      <c r="F21" s="91"/>
      <c r="G21" s="91"/>
      <c r="H21" s="91"/>
      <c r="I21" s="66"/>
    </row>
    <row r="22" spans="1:9">
      <c r="A22" s="49"/>
      <c r="B22" s="67"/>
      <c r="C22" s="68"/>
      <c r="D22" s="91"/>
      <c r="E22" s="91"/>
      <c r="F22" s="91"/>
      <c r="G22" s="91"/>
      <c r="H22" s="91"/>
      <c r="I22" s="72"/>
    </row>
    <row r="23" spans="1:9">
      <c r="A23" s="49"/>
      <c r="B23" s="67"/>
      <c r="C23" s="68"/>
      <c r="D23" s="91"/>
      <c r="E23" s="91"/>
      <c r="F23" s="91"/>
      <c r="G23" s="91"/>
      <c r="H23" s="91"/>
      <c r="I23" s="72"/>
    </row>
    <row r="24" spans="1:9">
      <c r="A24" s="49"/>
      <c r="B24" s="67"/>
      <c r="C24" s="68"/>
      <c r="D24" s="91"/>
      <c r="E24" s="91"/>
      <c r="F24" s="91"/>
      <c r="G24" s="91"/>
      <c r="H24" s="91"/>
      <c r="I24" s="72"/>
    </row>
    <row r="25" spans="1:9">
      <c r="A25" s="49"/>
      <c r="B25" s="67"/>
      <c r="C25" s="68"/>
      <c r="D25" s="91"/>
      <c r="E25" s="91"/>
      <c r="F25" s="91"/>
      <c r="G25" s="91"/>
      <c r="H25" s="91"/>
      <c r="I25" s="72"/>
    </row>
    <row r="26" spans="1:9">
      <c r="A26" s="49"/>
      <c r="B26" s="67"/>
      <c r="C26" s="68"/>
      <c r="D26" s="91"/>
      <c r="E26" s="91"/>
      <c r="F26" s="91"/>
      <c r="G26" s="91"/>
      <c r="H26" s="91"/>
      <c r="I26" s="72"/>
    </row>
    <row r="27" spans="1:9">
      <c r="A27" s="49"/>
      <c r="B27" s="92"/>
      <c r="C27" s="93"/>
      <c r="D27" s="88"/>
      <c r="E27" s="89"/>
      <c r="F27" s="89"/>
      <c r="G27" s="89"/>
      <c r="H27" s="90"/>
      <c r="I27" s="94"/>
    </row>
    <row r="28" spans="1:9">
      <c r="A28" s="49"/>
      <c r="B28" s="53">
        <v>3</v>
      </c>
      <c r="C28" s="59"/>
      <c r="D28" s="59"/>
      <c r="E28" s="59"/>
      <c r="F28" s="59"/>
      <c r="G28" s="59"/>
      <c r="H28" s="59"/>
      <c r="I28" s="56"/>
    </row>
    <row r="29" spans="1:9">
      <c r="A29" s="49"/>
      <c r="B29" s="53"/>
      <c r="C29" s="59"/>
      <c r="D29" s="59"/>
      <c r="E29" s="59"/>
      <c r="F29" s="59"/>
      <c r="G29" s="59"/>
      <c r="H29" s="59"/>
      <c r="I29" s="56"/>
    </row>
    <row r="30" spans="1:9">
      <c r="A30" s="49"/>
      <c r="B30" s="53"/>
      <c r="C30" s="59"/>
      <c r="D30" s="59"/>
      <c r="E30" s="59"/>
      <c r="F30" s="59"/>
      <c r="G30" s="59"/>
      <c r="H30" s="59"/>
      <c r="I30" s="56"/>
    </row>
    <row r="31" spans="1:9">
      <c r="A31" s="49"/>
      <c r="B31" s="53"/>
      <c r="C31" s="59"/>
      <c r="D31" s="59"/>
      <c r="E31" s="59"/>
      <c r="F31" s="59"/>
      <c r="G31" s="59"/>
      <c r="H31" s="59"/>
      <c r="I31" s="56"/>
    </row>
    <row r="32" spans="1:9">
      <c r="A32" s="49"/>
      <c r="B32" s="53"/>
      <c r="C32" s="59"/>
      <c r="D32" s="59"/>
      <c r="E32" s="59"/>
      <c r="F32" s="59"/>
      <c r="G32" s="59"/>
      <c r="H32" s="59"/>
      <c r="I32" s="56"/>
    </row>
    <row r="33" spans="1:9">
      <c r="A33" s="49"/>
      <c r="B33" s="53"/>
      <c r="C33" s="59"/>
      <c r="D33" s="59"/>
      <c r="E33" s="59"/>
      <c r="F33" s="59"/>
      <c r="G33" s="59"/>
      <c r="H33" s="59"/>
      <c r="I33" s="56"/>
    </row>
    <row r="34" ht="66" customHeight="1" spans="1:9">
      <c r="A34" s="95" t="s">
        <v>359</v>
      </c>
      <c r="B34" s="96"/>
      <c r="C34" s="97"/>
      <c r="D34" s="97"/>
      <c r="E34" s="97"/>
      <c r="F34" s="97"/>
      <c r="G34" s="97"/>
      <c r="H34" s="97"/>
      <c r="I34" s="98"/>
    </row>
    <row r="35" spans="1:9">
      <c r="A35" s="70"/>
      <c r="B35" s="70"/>
      <c r="C35" s="70"/>
      <c r="D35" s="70"/>
      <c r="E35" s="70"/>
      <c r="F35" s="70"/>
      <c r="G35" s="70"/>
      <c r="H35" s="70"/>
      <c r="I35" s="70"/>
    </row>
    <row r="36" spans="1:9">
      <c r="A36" s="70"/>
      <c r="B36" s="70"/>
      <c r="C36" s="70"/>
      <c r="D36" s="70"/>
      <c r="E36" s="70"/>
      <c r="F36" s="70"/>
      <c r="G36" s="70"/>
      <c r="H36" s="70"/>
      <c r="I36" s="70"/>
    </row>
    <row r="37" spans="1:9">
      <c r="A37" s="70"/>
      <c r="B37" s="70"/>
      <c r="C37" s="70"/>
      <c r="D37" s="70"/>
      <c r="E37" s="70"/>
      <c r="F37" s="70"/>
      <c r="G37" s="70"/>
      <c r="H37" s="70"/>
      <c r="I37" s="70"/>
    </row>
    <row r="38" spans="1:9">
      <c r="A38" s="70"/>
      <c r="B38" s="70"/>
      <c r="C38" s="70"/>
      <c r="D38" s="70"/>
      <c r="E38" s="70"/>
      <c r="F38" s="70"/>
      <c r="G38" s="70"/>
      <c r="H38" s="70"/>
      <c r="I38" s="70"/>
    </row>
    <row r="39" spans="1:9">
      <c r="A39" s="70"/>
      <c r="B39" s="70"/>
      <c r="C39" s="70"/>
      <c r="D39" s="70"/>
      <c r="E39" s="70"/>
      <c r="F39" s="70"/>
      <c r="G39" s="70"/>
      <c r="H39" s="70"/>
      <c r="I39" s="70"/>
    </row>
    <row r="40" spans="1:9">
      <c r="A40" s="70"/>
      <c r="B40" s="70"/>
      <c r="C40" s="70"/>
      <c r="D40" s="70"/>
      <c r="E40" s="70"/>
      <c r="F40" s="70"/>
      <c r="G40" s="70"/>
      <c r="H40" s="70"/>
      <c r="I40" s="70"/>
    </row>
  </sheetData>
  <mergeCells count="37">
    <mergeCell ref="A1:I1"/>
    <mergeCell ref="B2:G2"/>
    <mergeCell ref="B3:G3"/>
    <mergeCell ref="D9:H9"/>
    <mergeCell ref="D20:H20"/>
    <mergeCell ref="D21:H21"/>
    <mergeCell ref="D22:H22"/>
    <mergeCell ref="D23:H23"/>
    <mergeCell ref="D24:H24"/>
    <mergeCell ref="D25:H25"/>
    <mergeCell ref="D26:H26"/>
    <mergeCell ref="D27:H27"/>
    <mergeCell ref="D28:H28"/>
    <mergeCell ref="D29:H29"/>
    <mergeCell ref="D30:H30"/>
    <mergeCell ref="D31:H31"/>
    <mergeCell ref="D32:H32"/>
    <mergeCell ref="D33:H33"/>
    <mergeCell ref="A34:B34"/>
    <mergeCell ref="C34:I34"/>
    <mergeCell ref="A4:A8"/>
    <mergeCell ref="A9:A33"/>
    <mergeCell ref="B10:B20"/>
    <mergeCell ref="B21:B27"/>
    <mergeCell ref="B28:B33"/>
    <mergeCell ref="C10:C20"/>
    <mergeCell ref="C21:C27"/>
    <mergeCell ref="C28:C33"/>
    <mergeCell ref="I5:I8"/>
    <mergeCell ref="I10:I20"/>
    <mergeCell ref="I21:I27"/>
    <mergeCell ref="I28:I33"/>
    <mergeCell ref="D16:H17"/>
    <mergeCell ref="D12:H13"/>
    <mergeCell ref="D18:H19"/>
    <mergeCell ref="D14:H15"/>
    <mergeCell ref="D10:H11"/>
  </mergeCells>
  <pageMargins left="0.25" right="0.25" top="0.75" bottom="0.75" header="0.298611111111111" footer="0.298611111111111"/>
  <pageSetup paperSize="9"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5"/>
  <sheetViews>
    <sheetView workbookViewId="0">
      <selection activeCell="G43" sqref="G43:H43"/>
    </sheetView>
  </sheetViews>
  <sheetFormatPr defaultColWidth="9" defaultRowHeight="18.75"/>
  <cols>
    <col min="1" max="1" width="4" style="6" customWidth="1"/>
    <col min="2" max="2" width="10.375" style="6" customWidth="1"/>
    <col min="3" max="3" width="4.875" style="5" customWidth="1"/>
    <col min="4" max="4" width="7.75" style="32" customWidth="1"/>
    <col min="5" max="5" width="19" style="32" customWidth="1"/>
    <col min="6" max="6" width="8.25" style="5" customWidth="1"/>
    <col min="7" max="7" width="5.375" style="5" customWidth="1"/>
    <col min="8" max="8" width="52.25" style="32" customWidth="1"/>
    <col min="9" max="9" width="8.125" style="32" hidden="1" customWidth="1"/>
    <col min="10" max="10" width="6.625" style="32" customWidth="1"/>
    <col min="11" max="16384" width="9" style="6"/>
  </cols>
  <sheetData>
    <row r="1" ht="25.5" customHeight="1" spans="1:10">
      <c r="A1" s="33" t="s">
        <v>360</v>
      </c>
      <c r="B1" s="33"/>
      <c r="C1" s="33"/>
      <c r="D1" s="33"/>
      <c r="E1" s="33"/>
      <c r="F1" s="33"/>
      <c r="G1" s="33"/>
      <c r="H1" s="33"/>
      <c r="I1" s="33"/>
      <c r="J1" s="33"/>
    </row>
    <row r="2" s="10" customFormat="1" ht="24.75" customHeight="1" spans="1:10">
      <c r="A2" s="34" t="s">
        <v>361</v>
      </c>
      <c r="B2" s="34"/>
      <c r="C2" s="34"/>
      <c r="D2" s="34"/>
      <c r="E2" s="34"/>
      <c r="F2" s="34"/>
      <c r="G2" s="34"/>
      <c r="H2" s="34"/>
      <c r="I2" s="34"/>
      <c r="J2" s="34"/>
    </row>
    <row r="3" s="10" customFormat="1" ht="30" customHeight="1" spans="1:10">
      <c r="A3" s="35" t="s">
        <v>362</v>
      </c>
      <c r="B3" s="35"/>
      <c r="C3" s="35"/>
      <c r="D3" s="35"/>
      <c r="E3" s="35"/>
      <c r="F3" s="35"/>
      <c r="G3" s="35"/>
      <c r="H3" s="35"/>
      <c r="I3" s="35"/>
      <c r="J3" s="35"/>
    </row>
    <row r="4" spans="1:10">
      <c r="A4" s="18" t="s">
        <v>0</v>
      </c>
      <c r="B4" s="18" t="s">
        <v>358</v>
      </c>
      <c r="C4" s="18"/>
      <c r="D4" s="18" t="s">
        <v>363</v>
      </c>
      <c r="E4" s="36" t="s">
        <v>364</v>
      </c>
      <c r="F4" s="18" t="s">
        <v>365</v>
      </c>
      <c r="G4" s="18" t="s">
        <v>366</v>
      </c>
    </row>
    <row r="5" ht="84.75" customHeight="1" spans="1:10">
      <c r="A5" s="37">
        <v>1</v>
      </c>
      <c r="B5" s="37" t="s">
        <v>367</v>
      </c>
      <c r="C5" s="37"/>
      <c r="D5" s="37" t="s">
        <v>334</v>
      </c>
      <c r="E5" s="38" t="s">
        <v>368</v>
      </c>
      <c r="F5" s="37"/>
      <c r="G5" s="39" t="s">
        <v>369</v>
      </c>
    </row>
    <row r="6" ht="60" customHeight="1" spans="1:10">
      <c r="A6" s="37"/>
      <c r="B6" s="37"/>
      <c r="C6" s="37"/>
      <c r="D6" s="37" t="s">
        <v>370</v>
      </c>
      <c r="E6" s="38" t="s">
        <v>371</v>
      </c>
      <c r="F6" s="37"/>
      <c r="G6" s="39" t="s">
        <v>372</v>
      </c>
    </row>
    <row r="7" ht="66" customHeight="1" spans="1:10">
      <c r="A7" s="37"/>
      <c r="B7" s="37"/>
      <c r="C7" s="37"/>
      <c r="D7" s="37" t="s">
        <v>336</v>
      </c>
      <c r="E7" s="38" t="s">
        <v>373</v>
      </c>
      <c r="F7" s="37"/>
      <c r="G7" s="39" t="s">
        <v>374</v>
      </c>
    </row>
    <row r="8" spans="1:10">
      <c r="I8" s="6"/>
    </row>
    <row r="9" spans="1:10">
      <c r="H9" s="40" t="s">
        <v>375</v>
      </c>
      <c r="I9" s="41" t="s">
        <v>376</v>
      </c>
    </row>
    <row r="12" spans="1:10">
      <c r="A12" s="22" t="s">
        <v>377</v>
      </c>
      <c r="B12" s="22"/>
      <c r="C12" s="22"/>
      <c r="D12" s="22"/>
      <c r="E12" s="22"/>
      <c r="F12" s="22"/>
      <c r="G12" s="22"/>
      <c r="H12" s="22"/>
      <c r="I12" s="22"/>
    </row>
    <row r="13" spans="1:10">
      <c r="A13" s="42"/>
      <c r="B13" s="42"/>
      <c r="C13" s="42"/>
      <c r="D13" s="42"/>
      <c r="E13" s="42"/>
      <c r="F13" s="42"/>
      <c r="G13" s="42"/>
      <c r="H13" s="42"/>
      <c r="I13" s="42"/>
    </row>
    <row r="14" spans="1:10">
      <c r="A14" s="42"/>
      <c r="B14" s="42"/>
      <c r="C14" s="42"/>
      <c r="D14" s="42"/>
      <c r="E14" s="42"/>
      <c r="F14" s="42"/>
      <c r="G14" s="42"/>
      <c r="H14" s="42"/>
      <c r="I14" s="42"/>
    </row>
    <row r="15" spans="1:10">
      <c r="A15" s="43" t="s">
        <v>378</v>
      </c>
      <c r="B15" s="44"/>
      <c r="C15" s="44"/>
      <c r="D15" s="44"/>
      <c r="E15" s="44"/>
      <c r="F15" s="44"/>
      <c r="G15" s="44"/>
      <c r="H15" s="45"/>
      <c r="I15" s="45"/>
    </row>
  </sheetData>
  <mergeCells count="8">
    <mergeCell ref="A1:J1"/>
    <mergeCell ref="A2:J2"/>
    <mergeCell ref="A3:J3"/>
    <mergeCell ref="B4:C4"/>
    <mergeCell ref="A12:I12"/>
    <mergeCell ref="A5:A7"/>
    <mergeCell ref="A13:I14"/>
    <mergeCell ref="B5:C7"/>
  </mergeCells>
  <pageMargins left="0.75" right="0.75" top="1" bottom="1" header="0.5" footer="0.5"/>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32"/>
  <sheetViews>
    <sheetView topLeftCell="A40" workbookViewId="0">
      <selection activeCell="I69" sqref="I69"/>
    </sheetView>
  </sheetViews>
  <sheetFormatPr defaultColWidth="9" defaultRowHeight="14.25"/>
  <cols>
    <col min="1" max="1" width="4.875" style="1" customWidth="1"/>
    <col min="2" max="2" width="15" style="1" customWidth="1"/>
    <col min="3" max="3" width="13.625" style="1" customWidth="1"/>
    <col min="4" max="4" width="23.125" style="1" customWidth="1"/>
    <col min="5" max="5" width="14.375" style="1" customWidth="1"/>
    <col min="6" max="6" width="11.875" style="1" customWidth="1"/>
    <col min="7" max="7" width="17.625" style="1" customWidth="1"/>
    <col min="8" max="8" width="13" style="1" customWidth="1"/>
    <col min="9" max="9" width="10.125" style="1" customWidth="1"/>
    <col min="10" max="16384" width="9" style="1"/>
  </cols>
  <sheetData>
    <row r="1" spans="1:12">
      <c r="A1" s="2" t="s">
        <v>379</v>
      </c>
      <c r="B1" s="2"/>
      <c r="C1" s="2"/>
      <c r="D1" s="2"/>
      <c r="E1" s="2"/>
      <c r="F1" s="2"/>
      <c r="G1" s="2"/>
      <c r="H1" s="2"/>
      <c r="I1" s="2"/>
    </row>
    <row r="2" ht="18.75" spans="1:12">
      <c r="A2" s="3" t="s">
        <v>380</v>
      </c>
      <c r="B2" s="3"/>
      <c r="C2" s="3"/>
      <c r="D2" s="3"/>
      <c r="E2" s="3"/>
      <c r="F2" s="4"/>
      <c r="G2" s="4"/>
      <c r="H2" s="4"/>
      <c r="I2" s="4"/>
      <c r="J2" s="5"/>
      <c r="K2" s="6"/>
      <c r="L2" s="6"/>
    </row>
    <row r="3" ht="22.5" customHeight="1" spans="1:12">
      <c r="A3" s="7" t="s">
        <v>361</v>
      </c>
      <c r="B3" s="7"/>
      <c r="C3" s="7"/>
      <c r="D3" s="7"/>
      <c r="E3" s="7"/>
      <c r="F3" s="8"/>
      <c r="G3" s="8"/>
      <c r="H3" s="8"/>
      <c r="I3" s="9"/>
      <c r="J3" s="9"/>
      <c r="K3" s="10"/>
      <c r="L3" s="10"/>
    </row>
    <row r="4" ht="35.45" customHeight="1" spans="1:12">
      <c r="A4" s="11" t="s">
        <v>381</v>
      </c>
      <c r="B4" s="12"/>
      <c r="C4" s="12"/>
      <c r="D4" s="12"/>
      <c r="E4" s="12"/>
      <c r="F4" s="12"/>
      <c r="G4" s="12"/>
      <c r="H4" s="12"/>
      <c r="I4" s="12"/>
      <c r="J4" s="9"/>
      <c r="K4" s="10"/>
      <c r="L4" s="10"/>
    </row>
    <row r="5" ht="24.6" customHeight="1" spans="1:12">
      <c r="A5" s="13" t="s">
        <v>0</v>
      </c>
      <c r="B5" s="13" t="s">
        <v>358</v>
      </c>
      <c r="C5" s="14"/>
      <c r="D5" s="14" t="s">
        <v>382</v>
      </c>
      <c r="E5" s="13" t="s">
        <v>363</v>
      </c>
      <c r="F5" s="13" t="s">
        <v>365</v>
      </c>
      <c r="G5" s="13" t="s">
        <v>364</v>
      </c>
      <c r="H5" s="13" t="s">
        <v>383</v>
      </c>
      <c r="I5" s="15"/>
      <c r="J5" s="5"/>
      <c r="K5" s="6"/>
      <c r="L5" s="6"/>
    </row>
    <row r="6" ht="33" customHeight="1" spans="1:12">
      <c r="A6" s="13" t="s">
        <v>384</v>
      </c>
      <c r="B6" s="16" t="s">
        <v>385</v>
      </c>
      <c r="C6" s="16"/>
      <c r="D6" s="16" t="s">
        <v>386</v>
      </c>
      <c r="E6" s="16" t="s">
        <v>387</v>
      </c>
      <c r="F6" s="16" t="s">
        <v>388</v>
      </c>
      <c r="G6" s="16" t="s">
        <v>389</v>
      </c>
      <c r="H6" s="16" t="s">
        <v>390</v>
      </c>
      <c r="I6" s="15"/>
      <c r="J6" s="5"/>
      <c r="K6" s="6"/>
      <c r="L6" s="6"/>
    </row>
    <row r="7" ht="33" customHeight="1" spans="1:12">
      <c r="A7" s="13"/>
      <c r="B7" s="16"/>
      <c r="C7" s="16"/>
      <c r="D7" s="16"/>
      <c r="E7" s="16" t="s">
        <v>391</v>
      </c>
      <c r="F7" s="16" t="s">
        <v>392</v>
      </c>
      <c r="G7" s="16" t="s">
        <v>393</v>
      </c>
      <c r="H7" s="16" t="s">
        <v>394</v>
      </c>
      <c r="I7" s="17"/>
      <c r="J7" s="5"/>
      <c r="K7" s="6"/>
      <c r="L7" s="6"/>
    </row>
    <row r="8" ht="33" customHeight="1" spans="1:12">
      <c r="A8" s="13"/>
      <c r="B8" s="16"/>
      <c r="C8" s="16"/>
      <c r="D8" s="16"/>
      <c r="E8" s="16" t="s">
        <v>395</v>
      </c>
      <c r="F8" s="16" t="s">
        <v>396</v>
      </c>
      <c r="G8" s="16" t="s">
        <v>397</v>
      </c>
      <c r="H8" s="16" t="s">
        <v>398</v>
      </c>
      <c r="I8" s="17"/>
      <c r="J8" s="5"/>
      <c r="K8" s="6"/>
      <c r="L8" s="6"/>
    </row>
    <row r="9" ht="18.95" customHeight="1" spans="1:12">
      <c r="A9" s="13" t="s">
        <v>399</v>
      </c>
      <c r="B9" s="18"/>
      <c r="C9" s="19"/>
      <c r="D9" s="18"/>
      <c r="E9" s="18"/>
      <c r="F9" s="18"/>
      <c r="G9" s="18"/>
      <c r="H9" s="18"/>
      <c r="I9" s="15"/>
      <c r="J9" s="5"/>
      <c r="K9" s="6"/>
      <c r="L9" s="6"/>
    </row>
    <row r="10" ht="18.95" customHeight="1" spans="1:12">
      <c r="A10" s="13"/>
      <c r="B10" s="19"/>
      <c r="C10" s="19"/>
      <c r="D10" s="18"/>
      <c r="E10" s="18"/>
      <c r="F10" s="18"/>
      <c r="G10" s="18"/>
      <c r="H10" s="18"/>
      <c r="I10" s="15"/>
      <c r="J10" s="5"/>
      <c r="K10" s="6"/>
      <c r="L10" s="6"/>
    </row>
    <row r="11" ht="18.95" customHeight="1" spans="1:12">
      <c r="A11" s="13"/>
      <c r="B11" s="19"/>
      <c r="C11" s="19"/>
      <c r="D11" s="18"/>
      <c r="E11" s="18"/>
      <c r="F11" s="18"/>
      <c r="G11" s="18"/>
      <c r="H11" s="18"/>
      <c r="I11" s="15"/>
      <c r="J11" s="5"/>
      <c r="K11" s="6"/>
      <c r="L11" s="6"/>
    </row>
    <row r="12" ht="18.95" customHeight="1" spans="1:12">
      <c r="A12" s="13" t="s">
        <v>400</v>
      </c>
      <c r="B12" s="18"/>
      <c r="C12" s="19"/>
      <c r="D12" s="18"/>
      <c r="E12" s="18"/>
      <c r="F12" s="18"/>
      <c r="G12" s="18"/>
      <c r="H12" s="18"/>
      <c r="I12" s="15"/>
      <c r="J12" s="5"/>
      <c r="K12" s="6"/>
      <c r="L12" s="6"/>
    </row>
    <row r="13" ht="18.95" customHeight="1" spans="1:12">
      <c r="A13" s="14"/>
      <c r="B13" s="19"/>
      <c r="C13" s="19"/>
      <c r="D13" s="18"/>
      <c r="E13" s="18"/>
      <c r="F13" s="18"/>
      <c r="G13" s="18"/>
      <c r="H13" s="18"/>
      <c r="I13" s="15"/>
      <c r="J13" s="5"/>
      <c r="K13" s="6"/>
      <c r="L13" s="6"/>
    </row>
    <row r="14" ht="18.95" customHeight="1" spans="1:12">
      <c r="A14" s="14"/>
      <c r="B14" s="19"/>
      <c r="C14" s="19"/>
      <c r="D14" s="18"/>
      <c r="E14" s="18"/>
      <c r="F14" s="18"/>
      <c r="G14" s="18"/>
      <c r="H14" s="18"/>
      <c r="I14" s="15"/>
      <c r="J14" s="5"/>
      <c r="K14" s="6"/>
      <c r="L14" s="6"/>
    </row>
    <row r="15" ht="20.45" customHeight="1" spans="1:12">
      <c r="A15" s="20" t="s">
        <v>401</v>
      </c>
      <c r="J15" s="6"/>
      <c r="K15" s="6"/>
      <c r="L15" s="6"/>
    </row>
    <row r="16" ht="20.45" customHeight="1" spans="1:12">
      <c r="A16" s="21" t="s">
        <v>402</v>
      </c>
      <c r="B16" s="21"/>
      <c r="C16" s="21"/>
      <c r="D16" s="21"/>
      <c r="E16" s="21"/>
      <c r="F16" s="21"/>
      <c r="G16" s="21"/>
      <c r="H16" s="21"/>
      <c r="I16" s="21"/>
      <c r="J16" s="6"/>
      <c r="K16" s="6"/>
      <c r="L16" s="6"/>
    </row>
    <row r="17" ht="18.75" spans="1:12">
      <c r="A17" s="22" t="s">
        <v>403</v>
      </c>
      <c r="B17" s="22"/>
      <c r="C17" s="22"/>
      <c r="D17" s="22"/>
      <c r="E17" s="22"/>
      <c r="F17" s="22"/>
      <c r="G17" s="22"/>
      <c r="H17" s="22"/>
      <c r="I17" s="22"/>
      <c r="J17" s="5"/>
      <c r="K17" s="6"/>
      <c r="L17" s="6"/>
    </row>
    <row r="18" ht="24.6" customHeight="1" spans="1:12">
      <c r="A18" s="13" t="s">
        <v>0</v>
      </c>
      <c r="B18" s="13" t="s">
        <v>404</v>
      </c>
      <c r="C18" s="13" t="s">
        <v>405</v>
      </c>
      <c r="D18" s="13" t="s">
        <v>406</v>
      </c>
      <c r="E18" s="13" t="s">
        <v>407</v>
      </c>
      <c r="F18" s="13" t="s">
        <v>408</v>
      </c>
      <c r="G18" s="18" t="s">
        <v>409</v>
      </c>
      <c r="H18" s="13" t="s">
        <v>410</v>
      </c>
      <c r="I18" s="13" t="s">
        <v>411</v>
      </c>
      <c r="J18" s="5"/>
      <c r="K18" s="6"/>
      <c r="L18" s="6"/>
    </row>
    <row r="19" ht="18.75" spans="1:12">
      <c r="A19" s="18">
        <v>1</v>
      </c>
      <c r="B19" s="18" t="s">
        <v>412</v>
      </c>
      <c r="C19" s="18"/>
      <c r="D19" s="18"/>
      <c r="E19" s="18"/>
      <c r="F19" s="18"/>
      <c r="G19" s="18" t="s">
        <v>409</v>
      </c>
      <c r="H19" s="18"/>
      <c r="I19" s="18">
        <v>200</v>
      </c>
      <c r="J19" s="5"/>
      <c r="K19" s="6"/>
      <c r="L19" s="6"/>
    </row>
    <row r="20" ht="18.75" spans="1:12">
      <c r="A20" s="18">
        <v>2</v>
      </c>
      <c r="B20" s="18"/>
      <c r="C20" s="18"/>
      <c r="D20" s="18"/>
      <c r="E20" s="18"/>
      <c r="F20" s="18"/>
      <c r="G20" s="18"/>
      <c r="H20" s="18"/>
      <c r="I20" s="18"/>
      <c r="J20" s="5"/>
      <c r="K20" s="6"/>
      <c r="L20" s="6"/>
    </row>
    <row r="21" ht="18.75" spans="1:12">
      <c r="A21" s="15"/>
      <c r="B21" s="15"/>
      <c r="C21" s="15"/>
      <c r="D21" s="15"/>
      <c r="E21" s="15"/>
      <c r="F21" s="15"/>
      <c r="G21" s="15"/>
      <c r="H21" s="15"/>
      <c r="I21" s="15"/>
      <c r="J21" s="5"/>
      <c r="K21" s="6"/>
      <c r="L21" s="6"/>
    </row>
    <row r="22" ht="18.75" spans="1:12">
      <c r="A22" s="22" t="s">
        <v>413</v>
      </c>
      <c r="B22" s="22"/>
      <c r="C22" s="22"/>
      <c r="D22" s="22"/>
      <c r="E22" s="22"/>
      <c r="F22" s="22"/>
      <c r="G22" s="22"/>
      <c r="H22" s="22"/>
      <c r="I22" s="22"/>
      <c r="J22" s="5"/>
      <c r="K22" s="6"/>
      <c r="L22" s="6"/>
    </row>
    <row r="23" ht="24.95" customHeight="1" spans="1:12">
      <c r="A23" s="13" t="s">
        <v>0</v>
      </c>
      <c r="B23" s="13" t="s">
        <v>414</v>
      </c>
      <c r="C23" s="13" t="s">
        <v>405</v>
      </c>
      <c r="D23" s="13" t="s">
        <v>406</v>
      </c>
      <c r="E23" s="13" t="s">
        <v>407</v>
      </c>
      <c r="F23" s="13" t="s">
        <v>408</v>
      </c>
      <c r="G23" s="23" t="s">
        <v>415</v>
      </c>
      <c r="H23" s="13" t="s">
        <v>410</v>
      </c>
      <c r="I23" s="13" t="s">
        <v>411</v>
      </c>
      <c r="J23" s="5"/>
      <c r="K23" s="6"/>
      <c r="L23" s="6"/>
    </row>
    <row r="24" ht="18.75" spans="1:12">
      <c r="A24" s="18">
        <v>1</v>
      </c>
      <c r="B24" s="24"/>
      <c r="C24" s="24"/>
      <c r="D24" s="24"/>
      <c r="E24" s="24"/>
      <c r="F24" s="25"/>
      <c r="G24" s="25"/>
      <c r="H24" s="26"/>
      <c r="I24" s="26"/>
      <c r="J24" s="5"/>
      <c r="K24" s="6"/>
      <c r="L24" s="6"/>
    </row>
    <row r="25" ht="18.75" spans="1:12">
      <c r="A25" s="18">
        <v>2</v>
      </c>
      <c r="B25" s="24"/>
      <c r="C25" s="24"/>
      <c r="D25" s="24"/>
      <c r="E25" s="24"/>
      <c r="F25" s="24"/>
      <c r="G25" s="24"/>
      <c r="H25" s="24"/>
      <c r="I25" s="24"/>
      <c r="J25" s="5"/>
      <c r="K25" s="6"/>
      <c r="L25" s="6"/>
    </row>
    <row r="27" spans="1:12">
      <c r="A27" s="27" t="s">
        <v>416</v>
      </c>
      <c r="B27" s="27"/>
      <c r="C27" s="27"/>
      <c r="D27" s="27"/>
      <c r="E27" s="27"/>
      <c r="F27" s="27"/>
      <c r="G27" s="27"/>
      <c r="H27" s="27"/>
      <c r="I27" s="27"/>
    </row>
    <row r="28" spans="1:12">
      <c r="A28" s="28">
        <v>1</v>
      </c>
      <c r="B28" s="29" t="s">
        <v>417</v>
      </c>
      <c r="C28" s="30"/>
      <c r="D28" s="30"/>
      <c r="E28" s="30"/>
      <c r="F28" s="30"/>
      <c r="G28" s="30"/>
      <c r="H28" s="30"/>
      <c r="I28" s="31"/>
    </row>
    <row r="29" ht="42" customHeight="1" spans="1:12">
      <c r="A29" s="28">
        <v>2</v>
      </c>
      <c r="B29" s="29" t="s">
        <v>418</v>
      </c>
      <c r="C29" s="30"/>
      <c r="D29" s="30"/>
      <c r="E29" s="30"/>
      <c r="F29" s="30"/>
      <c r="G29" s="30"/>
      <c r="H29" s="30"/>
      <c r="I29" s="31"/>
    </row>
    <row r="30" spans="1:12">
      <c r="A30" s="28">
        <v>3</v>
      </c>
      <c r="B30" s="29" t="s">
        <v>419</v>
      </c>
      <c r="C30" s="30"/>
      <c r="D30" s="30"/>
      <c r="E30" s="30"/>
      <c r="F30" s="30"/>
      <c r="G30" s="30"/>
      <c r="H30" s="30"/>
      <c r="I30" s="31"/>
    </row>
    <row r="31" ht="42" customHeight="1" spans="1:12">
      <c r="A31" s="28">
        <v>4</v>
      </c>
      <c r="B31" s="29" t="s">
        <v>420</v>
      </c>
      <c r="C31" s="30"/>
      <c r="D31" s="30"/>
      <c r="E31" s="30"/>
      <c r="F31" s="30"/>
      <c r="G31" s="30"/>
      <c r="H31" s="30"/>
      <c r="I31" s="31"/>
    </row>
    <row r="32" spans="1:12">
      <c r="A32" s="28">
        <v>5</v>
      </c>
      <c r="B32" s="29" t="s">
        <v>421</v>
      </c>
      <c r="C32" s="30"/>
      <c r="D32" s="30"/>
      <c r="E32" s="30"/>
      <c r="F32" s="30"/>
      <c r="G32" s="30"/>
      <c r="H32" s="30"/>
      <c r="I32" s="31"/>
    </row>
  </sheetData>
  <mergeCells count="24">
    <mergeCell ref="A1:I1"/>
    <mergeCell ref="A2:I2"/>
    <mergeCell ref="A3:E3"/>
    <mergeCell ref="A4:I4"/>
    <mergeCell ref="B5:C5"/>
    <mergeCell ref="A15:I15"/>
    <mergeCell ref="A16:I16"/>
    <mergeCell ref="A17:I17"/>
    <mergeCell ref="A22:I22"/>
    <mergeCell ref="A27:I27"/>
    <mergeCell ref="B28:I28"/>
    <mergeCell ref="B29:I29"/>
    <mergeCell ref="B30:I30"/>
    <mergeCell ref="B31:I31"/>
    <mergeCell ref="B32:I32"/>
    <mergeCell ref="A6:A8"/>
    <mergeCell ref="A9:A11"/>
    <mergeCell ref="A12:A14"/>
    <mergeCell ref="D6:D8"/>
    <mergeCell ref="D9:D11"/>
    <mergeCell ref="D12:D14"/>
    <mergeCell ref="B6:C8"/>
    <mergeCell ref="B9:C11"/>
    <mergeCell ref="B12:C14"/>
  </mergeCells>
  <pageMargins left="0.75" right="0.75"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6</vt:i4>
      </vt:variant>
    </vt:vector>
  </HeadingPairs>
  <TitlesOfParts>
    <vt:vector size="6" baseType="lpstr">
      <vt:lpstr>概算表6.9</vt:lpstr>
      <vt:lpstr>概算表</vt:lpstr>
      <vt:lpstr>表一</vt:lpstr>
      <vt:lpstr>空表</vt:lpstr>
      <vt:lpstr>13心电远程承诺函</vt:lpstr>
      <vt:lpstr>14药学部+静配中心承诺函</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cyan</dc:creator>
  <cp:lastModifiedBy>Heartbeat丶</cp:lastModifiedBy>
  <dcterms:created xsi:type="dcterms:W3CDTF">2015-06-05T18:17:00Z</dcterms:created>
  <cp:lastPrinted>2020-05-29T06:49:00Z</cp:lastPrinted>
  <dcterms:modified xsi:type="dcterms:W3CDTF">2026-10-23T07:19:38Z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2052-12.1.0.29161</vt:lpwstr>
  </property>
  <property fmtid="{D5CDD505-2E9C-101B-9397-08002B2CF9AE}" pid="3" name="ICV">
    <vt:lpwstr>B1041F6613954483B617BD9E5EFECAB8_13</vt:lpwstr>
  </property>
  <property fmtid="{D5CDD505-2E9C-101B-9397-08002B2CF9AE}" pid="4" name="CalculationRule">
    <vt:i4>0</vt:i4>
  </property>
</Properties>
</file>